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záloha disku pracovní google\pracovní složka\PROJEKTY\MAP-BPH\MAP IV\JEDNÁNÍ ŘV MAP\ŘV MAP _BpH_12_2024\"/>
    </mc:Choice>
  </mc:AlternateContent>
  <xr:revisionPtr revIDLastSave="0" documentId="13_ncr:1_{B0A2D405-549E-49F1-B620-1DA89F62D79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Š" sheetId="2" r:id="rId1"/>
    <sheet name="ZŠ " sheetId="3" r:id="rId2"/>
    <sheet name="zájmové, neformální, celoži" sheetId="4" r:id="rId3"/>
    <sheet name="pokyny " sheetId="1" r:id="rId4"/>
  </sheets>
  <definedNames>
    <definedName name="_xlnm._FilterDatabase" localSheetId="0" hidden="1">MŠ!$A$2:$W$57</definedName>
    <definedName name="_xlnm._FilterDatabase" localSheetId="1" hidden="1">'ZŠ '!$AD$1:$AD$69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2" l="1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59" i="3" l="1"/>
  <c r="L8" i="4" l="1"/>
  <c r="L7" i="4"/>
  <c r="L6" i="4"/>
  <c r="L5" i="4"/>
  <c r="M47" i="3"/>
  <c r="M46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54" i="2"/>
  <c r="M53" i="2"/>
  <c r="M41" i="2"/>
  <c r="M40" i="2"/>
  <c r="M39" i="2"/>
  <c r="M38" i="2"/>
  <c r="M37" i="2"/>
  <c r="M36" i="2"/>
  <c r="M35" i="2"/>
  <c r="M34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<sst xmlns="http://schemas.openxmlformats.org/spreadsheetml/2006/main" count="1580" uniqueCount="367">
  <si>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</si>
  <si>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</si>
  <si>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</si>
  <si>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</si>
  <si>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</si>
  <si>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</si>
  <si>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</si>
  <si>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</si>
  <si>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</si>
  <si>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</si>
  <si>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</si>
  <si>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</si>
  <si>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</si>
  <si>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</si>
  <si>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</si>
  <si>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</si>
  <si>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</si>
  <si>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</si>
  <si>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</si>
  <si>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</si>
  <si>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</si>
  <si>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</si>
  <si>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</si>
  <si>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</si>
  <si>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</si>
  <si>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</si>
  <si>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</si>
  <si>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</si>
  <si>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</si>
  <si>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</si>
  <si>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</si>
  <si>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</si>
  <si>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</si>
  <si>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</si>
  <si>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</si>
  <si>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</si>
  <si>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</si>
  <si>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</si>
  <si>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</si>
  <si>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</si>
  <si>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</si>
  <si>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</si>
  <si>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</si>
  <si>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</si>
  <si>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</si>
  <si>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</si>
  <si>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</si>
  <si>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</si>
  <si>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t xml:space="preserve">Stav připravenosti projektu k realizaci </t>
  </si>
  <si>
    <t xml:space="preserve">Vydaný souhlas  </t>
  </si>
  <si>
    <t>Vazba na AČ</t>
  </si>
  <si>
    <t xml:space="preserve">Priorita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</si>
  <si>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</si>
  <si>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</si>
  <si>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</si>
  <si>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</si>
  <si>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</si>
  <si>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</si>
  <si>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</si>
  <si>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</si>
  <si>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</si>
  <si>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</si>
  <si>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</si>
  <si>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</si>
  <si>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</si>
  <si>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souhlas od zřizovatele</t>
  </si>
  <si>
    <t>Návaznost na analytické zjištění v území - prirotiní oblast</t>
  </si>
  <si>
    <t>Stanovená priorita pro území</t>
  </si>
  <si>
    <t>Základní škola a Mateřská škola Chvalčov, okres Kroměříž, příspěvková organizace</t>
  </si>
  <si>
    <t>Obec Chvalčov</t>
  </si>
  <si>
    <t>Rozšíření kapacity MŠ</t>
  </si>
  <si>
    <t>Bystřice pod Hostýnem</t>
  </si>
  <si>
    <t>Chvalčov</t>
  </si>
  <si>
    <t>Kontejnerová přístavba 1-2 tříd MŠ v areálu školy</t>
  </si>
  <si>
    <t>ano</t>
  </si>
  <si>
    <t>záměr</t>
  </si>
  <si>
    <t>ne</t>
  </si>
  <si>
    <t>Herní prvky na školní zahradu MŠ</t>
  </si>
  <si>
    <t>Výukové panely a herní prvky pro děti od 2 let</t>
  </si>
  <si>
    <t>předběžné cenové nabídky s měsíční garancí ceny herních prvků</t>
  </si>
  <si>
    <t>Interaktivní panely</t>
  </si>
  <si>
    <t>Vybavení učeben MŠ interaktivními panely</t>
  </si>
  <si>
    <t>cenová nabídka</t>
  </si>
  <si>
    <t xml:space="preserve">	102 519 277</t>
  </si>
  <si>
    <t>Škola bez bariér</t>
  </si>
  <si>
    <t>bezbariérový přístup do budovy školy a jednotlivých pater, schodolez</t>
  </si>
  <si>
    <t>Bezpečná škola I</t>
  </si>
  <si>
    <t>čipy pro děti, žáky, zaměstnance a rodiče, zvonkové tablo s videotelefony</t>
  </si>
  <si>
    <t>cenové nabídky</t>
  </si>
  <si>
    <t>Výměna svítidel v budově školy</t>
  </si>
  <si>
    <t>Výměna svítidel ve třídě A za úspornější s lepší charakteristikou pro oči žáků</t>
  </si>
  <si>
    <t>Obnova interaktivních tabulí, či výměna za interaktivní panely</t>
  </si>
  <si>
    <t>Oprava hydroizolace</t>
  </si>
  <si>
    <t>Oprava hydroizolace svislých nosných zdí v suterénu školy</t>
  </si>
  <si>
    <t>Modernizace vstupních prostor školy</t>
  </si>
  <si>
    <t>Modernizace vstupních prostor školy - venkovní a vnitřní schodiště, zábradlí, informační panel, výukové panely</t>
  </si>
  <si>
    <t>x</t>
  </si>
  <si>
    <t>Mateřská škola Radost, Bystřice pod Hostýnem, Schwaigrovo nám. 1365, okres Kroměříž, příspěvková organizace</t>
  </si>
  <si>
    <t>Město Bystřice pod Hostýnem</t>
  </si>
  <si>
    <t>MŠ_Modernizace interiéru</t>
  </si>
  <si>
    <t>Výměna dveří 13 kusů - vchod vestibul, vstupy do šaten, kuchyňek a pracoven z chodby.</t>
  </si>
  <si>
    <t>MŠ_ŠJ_Zabezpečení</t>
  </si>
  <si>
    <t>Doplnění nouzových východů z MŠ o dva kusy panikového kování (zahrada, vstup) pro zajištění únikové cesty, umístění kamery ke vstupům do MŠ a ŠJ.</t>
  </si>
  <si>
    <t>MŠ_Revitalizace chodby a schodiště</t>
  </si>
  <si>
    <t>Výměna dlažby v I. a II. patře, na schodech a dřevěného obložení zdí.</t>
  </si>
  <si>
    <t>ŠJ_Automobil na rozvoz stravy pro ostatní MŠ</t>
  </si>
  <si>
    <t>Zakoupení osobního automobilu vhodných dispozic pro rozvoz stravy ostatním 3 MŠ v BpH - např. CADDY malá dodávka.</t>
  </si>
  <si>
    <t>ŠJ_Modernizace kuchyněk</t>
  </si>
  <si>
    <t>Vybavení čtyř kuchyněk MŠ myčkami na nádobí a nádobím pro děti k samostatné sebeobsluze - skleněné misky na pomazánky, plechové podnosy.</t>
  </si>
  <si>
    <t>MŠ_Digitální zázemí</t>
  </si>
  <si>
    <t>Nákup multifunkční kopírky pro pedagogický sbor, pořízení interaktivních tabulí na patro pro každé dvě třídy.</t>
  </si>
  <si>
    <t>MŠ_Sekací traktůrek</t>
  </si>
  <si>
    <t>Zakoupení traktůrku na sekání zahrady a práce na zahradě.</t>
  </si>
  <si>
    <t>MŠ_2. Etapa rekonstrukce sociálního zázemí</t>
  </si>
  <si>
    <t>Nové rozvody vody a kanalizace, položení nové 
dlažby a obkladů, 7x výměna dveří, kabinet II. NP, instalování dělicí příčky a nové zařizovací předměty, rekonstrukce WC ve II. NP, úklidové místnosti, rekontrukce WC v I.NP a podhledů v e vestibulu.</t>
  </si>
  <si>
    <t>MŠ_Revitalizace zahrady</t>
  </si>
  <si>
    <t>Terénní úpravy zahrady, oprava nebo výměna komunikačních ploch - dlažba, obrubníky, vsypy kamení, zpevnění ploch, vyrovnání terénu, tartanový povrch zajištění výsadby u sousedícího RD, herní prvek.</t>
  </si>
  <si>
    <t>ŠJ_Vybudování místnosti pro dietní stravování</t>
  </si>
  <si>
    <t>Zázemí pro přípravu dietní stravy - oddělená místnost s oddělenou výbavou spotřebičů a nádobí pro přípravu dietní stravy (alespoň pro tři druhy).</t>
  </si>
  <si>
    <t>MŠ_Rekonstrukce elektroinstalace</t>
  </si>
  <si>
    <t>Výměna elektroinstalace MŠ (kromě ŠJ - rekontruována 2008), FVE (fotovoltaická elektrárna).</t>
  </si>
  <si>
    <t>ŠJ_Revitalizace dvorku školní jídelny</t>
  </si>
  <si>
    <t>Rozšíření zastřešení u vchodu do ŠJ, oprava vjezdu do ŠJ - povrchová úprava asfaltu, prava/výměna přístřešku nad ŠJ pro uložení obalového materiálu, přepravek a kol pro zaměstnance + parkování zahr. traktůrku.</t>
  </si>
  <si>
    <t>ŠJ_Obnova technologie kuchyně</t>
  </si>
  <si>
    <t>Obnova technologie kuchyně (konvektomaty, elektrické kotle).</t>
  </si>
  <si>
    <t>Mateřská škola, Bystřice pod Hostýnem, Palackého 1144, okres Kroměříž, příspěvková organizace</t>
  </si>
  <si>
    <t>Rekonstrukce koupelny a sociálních zařízení dle požadavků KHS ZK</t>
  </si>
  <si>
    <t>Zlínský kraj</t>
  </si>
  <si>
    <t>Zpracovaná PD</t>
  </si>
  <si>
    <t>Výměna nábytku v 1. a 2. třídě - uložení hraček a pomůcek</t>
  </si>
  <si>
    <t>Výběr dodavatele</t>
  </si>
  <si>
    <t>Obnova ICT MŠ</t>
  </si>
  <si>
    <t>Interaktivní tabule s kompletním příslušenstvím, nové PC/notebooky</t>
  </si>
  <si>
    <t>Diskuze, záměr</t>
  </si>
  <si>
    <t>Herní prvky na zahradu – dětské hřiště včetně dopadových ploch</t>
  </si>
  <si>
    <t>Výměna všech dveří MŠ</t>
  </si>
  <si>
    <t>Elektroinstalace MŠ*</t>
  </si>
  <si>
    <t>Elektroinstalace včetně osvětlení všech prostor MŠ</t>
  </si>
  <si>
    <t>Nové zábradlí v budově včetně výměny podlahoviny schodiště</t>
  </si>
  <si>
    <t>Mateřská škola, Bystřice pod Hostýnem, Bělidla 1168, okres Kroměříž, příspěvková organizace</t>
  </si>
  <si>
    <t>rekonstrukce dětského hřiště v MŠ</t>
  </si>
  <si>
    <t xml:space="preserve">Zlínský </t>
  </si>
  <si>
    <t>nové herní prvky do MŠ, odstranění stávajících nevyhovujících, nová dopadová plocha pro děti</t>
  </si>
  <si>
    <t>předběžná cenová nabídka</t>
  </si>
  <si>
    <t>Základní škola a Mateřská škola Loukov, okres Kroměříž</t>
  </si>
  <si>
    <t>Obec Loukov</t>
  </si>
  <si>
    <t>Nové vybavení školní kuchyně</t>
  </si>
  <si>
    <t>Loukov</t>
  </si>
  <si>
    <t>Modernizace vybavení školní kuchyně (myčka, konvektomaty, nové spotřebiče), opravy stropů</t>
  </si>
  <si>
    <t xml:space="preserve">záměr </t>
  </si>
  <si>
    <t>Mateřská škola Podhradní Lhota, okres Kroměříž, příspěvková organizace</t>
  </si>
  <si>
    <t>Obec Podhradní Lhota</t>
  </si>
  <si>
    <t>Zabezpečovací vstupní systém</t>
  </si>
  <si>
    <t>Podhradní Lhota</t>
  </si>
  <si>
    <t>Pořízení zabezpečovcího vstupního systému</t>
  </si>
  <si>
    <t>Odizolování zdiva</t>
  </si>
  <si>
    <t>Oprava - odizolování zdiva ve sklepě a úklidové místnosti</t>
  </si>
  <si>
    <t>Nábytkové sestavy do tříd</t>
  </si>
  <si>
    <t>Pořízení nových nábytkových sestav pro ukládání hraček a pomůcek</t>
  </si>
  <si>
    <t>Interaktivní tabule</t>
  </si>
  <si>
    <t>Pořízení interaktivní tabule s kompletním vybavením</t>
  </si>
  <si>
    <t>Rekonstrukce dětských šaten</t>
  </si>
  <si>
    <t>Výměna podlahy, osvětlení, pořízení nových šatních skříněk</t>
  </si>
  <si>
    <t>Základní škola a Mateřslá škola Vítonice, okres Kroměříž, příspěvková organizace</t>
  </si>
  <si>
    <t>Obec Vítonice, Vítonice 82</t>
  </si>
  <si>
    <t>Rekonstrukce sociálního zařízení v MŠ</t>
  </si>
  <si>
    <t>Vítonice</t>
  </si>
  <si>
    <t>Oprava podlah, vnitřních omítek, obkladů, elektroinstalace, vodoinstalace, výměna sanitárního zařízení</t>
  </si>
  <si>
    <t>Rekonstrukce učeben ZŠ</t>
  </si>
  <si>
    <t>Oprava podlah, vnitřních omítek, elektroinstalace, vody, odpadů. Vybavení tříd pro výuku cizích jazyků a ICT včetně vhodného nábytku</t>
  </si>
  <si>
    <t>Rekontrukce elektroinstalace v budově ZŠ a MŠ</t>
  </si>
  <si>
    <t>Kompletní výměna všech slaboproudých a silnoproudých elektrorozvodů, doplnění o prvky multimediální výuky</t>
  </si>
  <si>
    <t>Přístavba tělocvičny a dílen</t>
  </si>
  <si>
    <t>Vybudování prostor pro výuku tělesné výchovy, enviromentálních a výtvarných předmětů, včetně vybavení vhodným mobiliářem</t>
  </si>
  <si>
    <t>Rekontrukce půdních prostor - přestavba půdních prostor na nové učebny</t>
  </si>
  <si>
    <t>Rekonstrukce střechy a fasády objektu ZŠ a MŠ</t>
  </si>
  <si>
    <t>Oprava a výměna starých krovů, výměna celé střechy, zateplení podkroví, obnova původní fasády objektu školy</t>
  </si>
  <si>
    <t>Instalace nových zdrojů vedoucích k úspoře energií na budově ZŠ a MŠ</t>
  </si>
  <si>
    <t>Fotovoltaika, fototermika aj., výměna otvorových výplní a realizace vhodného větrání a zastínění objektu</t>
  </si>
  <si>
    <t>Rekonstrukce výdejny stravy ZŠ a MŠ</t>
  </si>
  <si>
    <t>Oprava podlah, vnitřních omítek, obkladů, elektroinstalace, vodoinstalace,, výměna sanitárního zařízení</t>
  </si>
  <si>
    <t>Sportovní zázemí pro výuku TV a volnočasové aktivity pro ZŠ a MŠ</t>
  </si>
  <si>
    <t>Rekonstrukce travnatého hřiště a vybudování tartanové běžecké dráhy doplněné prostorem skoku do dálky. Výstavba sociálního zázemí a šaten u hřiště.</t>
  </si>
  <si>
    <t>Základní škola a Mateřská škola Slavkov pod Hostýnem, příspěvková organizace</t>
  </si>
  <si>
    <t>Obec Slavkov pod Hostýnem</t>
  </si>
  <si>
    <t>Rekonstrukce školní kuchyně</t>
  </si>
  <si>
    <t>Slavkov pod Hostýnem</t>
  </si>
  <si>
    <t>Stavební úpravy a nové vybavení školní kuchyně</t>
  </si>
  <si>
    <t>Studie</t>
  </si>
  <si>
    <t>NE</t>
  </si>
  <si>
    <t>navýšení kapacity  MŠ</t>
  </si>
  <si>
    <t>Rozšíření kapacity mš, přístavba, půdní vestavba</t>
  </si>
  <si>
    <t>rekonstrukce koupelen</t>
  </si>
  <si>
    <t>Rekonstrukce koupelen,stavební úpravy, vybavení</t>
  </si>
  <si>
    <t>Obnova herních prvků na školní zahradě</t>
  </si>
  <si>
    <t>Nákup a instalace nových herních prvků na školní zahradě.</t>
  </si>
  <si>
    <t>Výměna střechy</t>
  </si>
  <si>
    <t>Nová střešní konstrukce,zateplení a nová krytina nad školní kuchyní a jídelnou</t>
  </si>
  <si>
    <t>ZÁMĚR</t>
  </si>
  <si>
    <t>Mateřská škola Osíčko</t>
  </si>
  <si>
    <t>Obec Osíčko</t>
  </si>
  <si>
    <t>Rekonstrukce dětského hřiště včetně doplnění o nové prvky</t>
  </si>
  <si>
    <t>Osíčko</t>
  </si>
  <si>
    <t xml:space="preserve">Oprava stávajících prvků, úprava multifunkčního hříště,doplnění hřiště o nové prvky </t>
  </si>
  <si>
    <t>Stavební úpravy a přístavba objektu MŠ</t>
  </si>
  <si>
    <t>Přístavba nové herny,stavební úpravy v rámci stávající budovy,rozšíření prostorů šatny, sociálního zázemí pro děti i zaměstnance, rozšíření kuchyně,bezbariérovost</t>
  </si>
  <si>
    <t>REALIZACE</t>
  </si>
  <si>
    <t xml:space="preserve">Výměna hlavních dveří budovy a dveří ze zadního vstupu objektu MŠ </t>
  </si>
  <si>
    <t>Výměna dveří z obou vstupů MŠ s protipožárním opatřením</t>
  </si>
  <si>
    <t>Bezpečnostní systém budovy objektu MŠ</t>
  </si>
  <si>
    <t>Zabezpečovací systém MŠ, využití čipů</t>
  </si>
  <si>
    <t>Interaktivní tabule do třídy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</si>
  <si>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</si>
  <si>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</si>
  <si>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</si>
  <si>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</si>
  <si>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</si>
  <si>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</si>
  <si>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</si>
  <si>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</si>
  <si>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</si>
  <si>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Bratrství Čechů a Slováků, Bystřice pod Hostýnem, Pod Zábřehem 1100, okres Kroměříž, příspěvková organizace</t>
  </si>
  <si>
    <t>Oprava herních ploch u tříd v přízemí 1. stupně a výstavba herní plochy v zahradě školní družiny</t>
  </si>
  <si>
    <t xml:space="preserve">Oprava povrchu 4 herních ploch u tříd v přízemí 1. stupně a schodiště, která k nim vedou - výměna stávající nevyhovující dlažby za povrch typu kamenný koberec.                                                     Výstavba hřiště pro míčové hry na zahradě 1. stupně - finanční podpora Klubu rodičů </t>
  </si>
  <si>
    <t>Výměna tabulí ve třídách na 2. stupni, digitalizace tříd, interaktivita</t>
  </si>
  <si>
    <t xml:space="preserve">Postupná výměna tabulí v  kmenových třídách na 2. stupni za tabule s interaktivním dataprojektorem, popř. jinou alternativou.           Postupná výměna nábytku v kmenových třídách,který není výškově stavitelný </t>
  </si>
  <si>
    <t>Rekonstrukce rozvodů vody v suterénu hlavní budovy</t>
  </si>
  <si>
    <t>Rekonstrukce a oprava stávajících rozvodů teplé i studené vody v suterénu hlavní budovy.</t>
  </si>
  <si>
    <t>Odvlhčení prostor v suterénu hlavní budovy</t>
  </si>
  <si>
    <t>Podřezání a odvlhčení severní části hlavní budovy, vybudování místností pro asistenty pedagoga a školní psycholožku v suterénu</t>
  </si>
  <si>
    <t>Rekonstrukce sociálního zařízení v budově školní jídelny</t>
  </si>
  <si>
    <t>Rekonstrukce sociálního zařízení v budově školní jídelny - výměna WC, umyvadel, rekonstrukce rozvodů vody a odpadů</t>
  </si>
  <si>
    <t>Výměna zárubní a dveří v budově školní jídelny</t>
  </si>
  <si>
    <t>Revitalizace školního dovra</t>
  </si>
  <si>
    <t>Revitalizace školního dvora - oprava cest, asfaltové plochy u tělocvičny,  úprava zelených ploch - dle studie</t>
  </si>
  <si>
    <t>zpracovaná studie</t>
  </si>
  <si>
    <t>Výměna zárubní a dveří v pavilonu 1. stupně a ve vestibulu 1. stupně</t>
  </si>
  <si>
    <t>Rekonstrukce pracoven přírodních věd - vybudovaní experimentálních pracovišť</t>
  </si>
  <si>
    <t>Rekonstrukce pracovny fyziky - rozšíření pracovny o místnost elektrodílny, vybudování pracovišť pro žákovské pokusy v zadní části pracovny</t>
  </si>
  <si>
    <t>ZREALIZOVÁNO - PODPOŘENO Z IROP !!</t>
  </si>
  <si>
    <t>Fortina</t>
  </si>
  <si>
    <t>Switchové zařízení pro zabezpečení počítačové sítě a převedení na optické zasíťování školy (dosud v datových kabelech)</t>
  </si>
  <si>
    <t>připravuje se projektová dokumentace</t>
  </si>
  <si>
    <t>Rekonstrukce sociálního zařízení v hlavní budově</t>
  </si>
  <si>
    <t>Rekonstrukce sociálního zařízení v hlavní budově - výměna WC, umyvadel, rekonstrukce rozvodů vody, zavedení teplé vody a rekonstrukce odpadů</t>
  </si>
  <si>
    <t>Rekonstrukce školní kuchyně - elektroinstalace, rozvody vody, podlahy, vybudování místnosti pro přípravu diet</t>
  </si>
  <si>
    <t>Rekonstrukce elektroinstalace v hlavní budově, pavilonu 1. stupně a budově školní jídelny</t>
  </si>
  <si>
    <t>Rekonstrukce elektroinstalace v hlavní budově, pavilonu 1. stupně a v budově školní jídelny</t>
  </si>
  <si>
    <t>čipy pro žáky, zaměstnance a rodiče, zvonkové tablo s videotelefony</t>
  </si>
  <si>
    <t>cenová nabídka 2021</t>
  </si>
  <si>
    <t>Bezpečná škola II</t>
  </si>
  <si>
    <t>zabezpečení školy kamerovým systémem, bezpečtnostní schránky na ceniny pro zaměstnance a pro žáky, uzamykatelné šatní skříňky</t>
  </si>
  <si>
    <t>Venkovní učebna</t>
  </si>
  <si>
    <t>zastřešení prostor za hřištěm školy, mobiliář</t>
  </si>
  <si>
    <t>projektová dokumentace</t>
  </si>
  <si>
    <t>Školní zahrada ZŠ</t>
  </si>
  <si>
    <t>nové výukové panely, vyvýšené záhony, herní kulisy</t>
  </si>
  <si>
    <t>Vybavení kuchyně a rekonstrukce výdejny stravy</t>
  </si>
  <si>
    <t>vybavení školní kuchyně  - konvektomat, policové systémy, rekonstrukce výdejny stravy - oprava podlahy, elektroinstalace, obklady</t>
  </si>
  <si>
    <t>cenová nabídka 2022, projektová dokumentace</t>
  </si>
  <si>
    <t>Zajištění podmínek pro polytechnickou výuku</t>
  </si>
  <si>
    <t>rekonstrukce místnosti, vybavení nábytkem a stroji,  elektroinstalace</t>
  </si>
  <si>
    <t>Rekonstrukce elektroinstalace v budově ZŠ a MŠ</t>
  </si>
  <si>
    <t xml:space="preserve">kompletní výměna všech slaboproudých a silnoproudých elektrorozvodů, doplnění o prvky multimediální výuky </t>
  </si>
  <si>
    <t>Modernizace internetové sítě a počítačového vybavení v ZŠ</t>
  </si>
  <si>
    <t>vybudování moderní učebny ICT v 1. patře  - výměn přístrojů (PC, monitory, tiskárny), mobiliář - PC stoly, vybudování rychlejšího internetového připojení, SW administrací a vnitřního propojení, zabezpečovací vstupní systém EZS a EPS</t>
  </si>
  <si>
    <t>Rekonstrukce půdních prostor - půdní vestavba</t>
  </si>
  <si>
    <t>přestavba půdních prostor na nové učebny, dobudování schodiště a sociálního zařízení</t>
  </si>
  <si>
    <t>Modernizace šatny ZŠ</t>
  </si>
  <si>
    <t>instalace uzamykatelných šatních skříněk, lavicový systém</t>
  </si>
  <si>
    <t>cenová nabídka 2022</t>
  </si>
  <si>
    <t>Poznávej domov</t>
  </si>
  <si>
    <t>Malá naučná stezka v okolí školy, v areálu školy - informační panely, několik zastavení, zmenšené modely turistických tras v okolí, mapy, popisky, historie regionu, fotografie…</t>
  </si>
  <si>
    <t>Fotovoltaická elektrárna</t>
  </si>
  <si>
    <t>instalace fotovoltaických panelů</t>
  </si>
  <si>
    <t>výběr dodavatele</t>
  </si>
  <si>
    <t>Rekonstrukce učeben a tělocvičny</t>
  </si>
  <si>
    <t xml:space="preserve">Oprava vnitřních omítek, elektroinstalace, výměna světel za LED </t>
  </si>
  <si>
    <t>Základní škola Rajnochovice, okres Kroměříž</t>
  </si>
  <si>
    <t>Obec Rajnochovice</t>
  </si>
  <si>
    <t>Rajnochovice</t>
  </si>
  <si>
    <t>Ne</t>
  </si>
  <si>
    <t>Rekonstrukce školních šaten</t>
  </si>
  <si>
    <t>Rekonstrukce školních chodeb</t>
  </si>
  <si>
    <t>Školní zahrada</t>
  </si>
  <si>
    <t>Rekonstrukce rozvodů nízkého napětí</t>
  </si>
  <si>
    <t>Bezbariérovost školy</t>
  </si>
  <si>
    <t>Rekonstrukce střechy</t>
  </si>
  <si>
    <t xml:space="preserve">STUDIE </t>
  </si>
  <si>
    <t>Vybavení speciálních učeben</t>
  </si>
  <si>
    <t>Vybavení přírodovědné učebny a učebny informatiky nábytkem,počítači, pomůckami,dataprojektorem a tabulí.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</si>
  <si>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</si>
  <si>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</si>
  <si>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</si>
  <si>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</si>
  <si>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</si>
  <si>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</si>
  <si>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</si>
  <si>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</si>
  <si>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</si>
  <si>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</si>
  <si>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</si>
  <si>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</si>
  <si>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</si>
  <si>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</si>
  <si>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</si>
  <si>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…</t>
  </si>
  <si>
    <t>do výše stanovené alokace</t>
  </si>
  <si>
    <t>Zpracovaná PD, výber dodavatele</t>
  </si>
  <si>
    <t>zrealizováno</t>
  </si>
  <si>
    <t>I.</t>
  </si>
  <si>
    <t>II.</t>
  </si>
  <si>
    <t>Přestavba půdních prostor na nové učebny (ICT, družiny), vybavení nábytkem a digitální technikou, dobudování schodiště a sociálního zařízení</t>
  </si>
  <si>
    <t>Bezpečná škola</t>
  </si>
  <si>
    <t>Vstupní zvonkové tablo s videotelefony u branky a vstupu do budovy školy, mechanické blokování vstupu branky.</t>
  </si>
  <si>
    <t>cenová nabídka 2024</t>
  </si>
  <si>
    <t xml:space="preserve">I. </t>
  </si>
  <si>
    <t xml:space="preserve">II. </t>
  </si>
  <si>
    <t>Jubilejní základní škola T.G.Masaryka a Mateřská škola Rusava</t>
  </si>
  <si>
    <t>Obec Rusava</t>
  </si>
  <si>
    <t>Vybavení ICT technikou, výměna počítačů v učebně ICT</t>
  </si>
  <si>
    <t>Rusava</t>
  </si>
  <si>
    <t>Pořízení nových notebooků a příslušenství pro výuku informatiky, softwary, dobíjecí stanice pro notebooky, interaktivní tabule ve třídě, výměna switch, software pro výuku cizího jazyka</t>
  </si>
  <si>
    <t>červen 2025</t>
  </si>
  <si>
    <t>Základní škola T.G. Masaryka, Bystřice pod Hostýnem, Nádražní 56, okres Kroměříž, příspěvková organizace</t>
  </si>
  <si>
    <t>Digitalizace tříd</t>
  </si>
  <si>
    <t>Pořízení interaktivních displejů do odborných učeben, výměna stávajících tabulí v jazykových učebnách na 2. stupni za tabule s interaktivním projektorem.</t>
  </si>
  <si>
    <t>průzkum trhu</t>
  </si>
  <si>
    <t>Učebna cizích jazyků</t>
  </si>
  <si>
    <t>Vybudování učebny cizích jazyků v budově 1. stupně</t>
  </si>
  <si>
    <t>Rekonstrukce vstupu do budovy 2. stupně</t>
  </si>
  <si>
    <t>Základní škola T.G. Masaryka,Bystřice pod Hostýnem,Nádražní 56, okres Kroměříž, příspěvková organizace</t>
  </si>
  <si>
    <t>Školní jídelna</t>
  </si>
  <si>
    <t>Přechod školní jídelny na vaření dvou jídel, stravovací sowtvere, dovybavení školní jídelny</t>
  </si>
  <si>
    <t>Multimediální učebna</t>
  </si>
  <si>
    <t>Cílem projektu je zkvalitnění infrastruktury pro přírodní vědy a pro práci s digitálními technologiemi. Projekt zahrnuje: interaktivní dotykový panel, robotické pracoviště, tablety, výukový software, brýle pro virtuální realitu, vizualizér, konstrukční a robotické stavebnice, mycí centrum, žákovský a učitelský nábytek.</t>
  </si>
  <si>
    <t>studie proveditelnosti</t>
  </si>
  <si>
    <t xml:space="preserve">Rekonstrukce IT učebny </t>
  </si>
  <si>
    <t>Rekonstrukce IT učebny -   celková rekonstrukce prostoru (zednické práce, elektro a další práce), IT vybavení a technika, nábytek atd.</t>
  </si>
  <si>
    <t>Rekonstrukce školních šaten - nová podlaha,  zednické a malířské práce, elektroinstalace, nabytek a vybavení</t>
  </si>
  <si>
    <t>Rekonstrukce školních chodeb- elektroinstalace, zednické a malířské práce, vybavení</t>
  </si>
  <si>
    <t>Školní zahrada -kultivace pozemku, zatravnění, dále  prvky jako vyvýšené pěstební záhony, bylinkové spirály, vodní prvky, hmyzí hotely a zázemí pro venkovní výuku.</t>
  </si>
  <si>
    <t xml:space="preserve">Rekonstrukce rozvodů nízkého napětí </t>
  </si>
  <si>
    <t>Zázemí pro cvičnou školní kuchyni -celková rekonstrukce prostoru (zednické, instalatérské, malíčské práce, elektroinstalace) nábytek a vybavení</t>
  </si>
  <si>
    <t>Zekfektivnění přístupnosti interiéru školy  - rekonstrukce schodiště včetně zábradlí v budově ZŠ  , instalace "Schodolezu"  pro zajištění bezbariérovosti</t>
  </si>
  <si>
    <t>Rekonstrukce střechy - výměna krovů a střešní krytiny na budově  ZŠ  (včetně střechy na školní jídelně)</t>
  </si>
  <si>
    <t>Zefektivnění zabezpečení ZŠ</t>
  </si>
  <si>
    <t>Zefektivnění zabezpečení ZŠ - kamerový systém a příslušenství</t>
  </si>
  <si>
    <t xml:space="preserve">Vítonice </t>
  </si>
  <si>
    <t>Vybavení školní kuchyně</t>
  </si>
  <si>
    <t>Vybavení školní kuchyně -                konvektomat+ gastro nádoby</t>
  </si>
  <si>
    <t>zpracovaná PD město BpH</t>
  </si>
  <si>
    <t>PD se řeší</t>
  </si>
  <si>
    <t>diskuze</t>
  </si>
  <si>
    <t>Výměna zárubní a dveří v pavilonu 1. stupně a ve vestibulu 1. stupně.</t>
  </si>
  <si>
    <t xml:space="preserve"> projektová dokumentace</t>
  </si>
  <si>
    <t>Zázemí pro cvičnou kuchyni</t>
  </si>
  <si>
    <t>Schváleno ŘV MAP pro ORP Bystřice pod Hostýnem dne 28.6.2024, Ing. Antonín Zlámal - předseda ŘV MAP dne 30.12.2024</t>
  </si>
  <si>
    <r>
      <t xml:space="preserve">Výdaje projektu  </t>
    </r>
    <r>
      <rPr>
        <sz val="11"/>
        <color theme="1"/>
        <rFont val="Calibri"/>
        <family val="2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scheme val="minor"/>
      </rPr>
      <t>1)</t>
    </r>
  </si>
  <si>
    <r>
      <t>Typ projektu</t>
    </r>
    <r>
      <rPr>
        <sz val="11"/>
        <color rgb="FFFF0000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</si>
  <si>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</si>
  <si>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</si>
  <si>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</si>
  <si>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</si>
  <si>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</si>
  <si>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>Typ projektu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2)</t>
    </r>
  </si>
  <si>
    <t>Rozhodnutí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</si>
</sst>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2D4152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2D4152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3" applyFont="1" applyProtection="1"/>
    <xf numFmtId="0" fontId="11" fillId="0" borderId="0" xfId="0" applyFont="1"/>
    <xf numFmtId="0" fontId="1" fillId="0" borderId="0" xfId="0" applyFont="1" applyProtection="1">
      <protection locked="0"/>
    </xf>
    <xf numFmtId="0" fontId="16" fillId="0" borderId="14" xfId="0" applyFont="1" applyBorder="1" applyAlignment="1" applyProtection="1">
      <alignment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3" fontId="17" fillId="0" borderId="25" xfId="0" applyNumberFormat="1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3" fontId="18" fillId="0" borderId="25" xfId="0" applyNumberFormat="1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22" fillId="4" borderId="44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30" fillId="4" borderId="45" xfId="0" applyFont="1" applyFill="1" applyBorder="1" applyAlignment="1">
      <alignment horizontal="center" vertical="center" wrapText="1"/>
    </xf>
    <xf numFmtId="0" fontId="22" fillId="4" borderId="47" xfId="0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7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43" xfId="0" applyBorder="1" applyProtection="1">
      <protection locked="0"/>
    </xf>
    <xf numFmtId="3" fontId="0" fillId="0" borderId="43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7" fillId="0" borderId="14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/>
      <protection locked="0"/>
    </xf>
    <xf numFmtId="3" fontId="17" fillId="0" borderId="14" xfId="0" applyNumberFormat="1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vertical="center"/>
      <protection locked="0"/>
    </xf>
    <xf numFmtId="0" fontId="17" fillId="0" borderId="14" xfId="0" applyFont="1" applyBorder="1" applyAlignment="1" applyProtection="1">
      <alignment vertical="center"/>
      <protection locked="0"/>
    </xf>
    <xf numFmtId="3" fontId="17" fillId="0" borderId="14" xfId="0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2" fillId="5" borderId="52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3" fontId="1" fillId="5" borderId="52" xfId="0" applyNumberFormat="1" applyFont="1" applyFill="1" applyBorder="1" applyAlignment="1">
      <alignment horizontal="center" vertical="center" wrapText="1"/>
    </xf>
    <xf numFmtId="3" fontId="1" fillId="5" borderId="54" xfId="0" applyNumberFormat="1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horizontal="center"/>
      <protection locked="0"/>
    </xf>
    <xf numFmtId="0" fontId="20" fillId="0" borderId="25" xfId="0" applyFont="1" applyBorder="1" applyAlignment="1" applyProtection="1">
      <alignment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3" fontId="2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left" vertical="center" wrapText="1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3" fontId="20" fillId="0" borderId="25" xfId="0" applyNumberFormat="1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36" fillId="0" borderId="25" xfId="0" applyFont="1" applyBorder="1" applyProtection="1">
      <protection locked="0"/>
    </xf>
    <xf numFmtId="0" fontId="36" fillId="0" borderId="25" xfId="0" applyFont="1" applyBorder="1" applyAlignment="1" applyProtection="1">
      <alignment wrapText="1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3" fontId="36" fillId="0" borderId="25" xfId="0" applyNumberFormat="1" applyFont="1" applyBorder="1" applyAlignment="1" applyProtection="1">
      <alignment horizontal="center" vertical="center"/>
      <protection locked="0"/>
    </xf>
    <xf numFmtId="0" fontId="36" fillId="6" borderId="25" xfId="0" applyFont="1" applyFill="1" applyBorder="1" applyAlignment="1" applyProtection="1">
      <alignment vertical="center" wrapText="1"/>
      <protection locked="0"/>
    </xf>
    <xf numFmtId="0" fontId="36" fillId="6" borderId="25" xfId="0" applyFont="1" applyFill="1" applyBorder="1" applyAlignment="1" applyProtection="1">
      <alignment horizontal="center" vertical="center" wrapText="1"/>
      <protection locked="0"/>
    </xf>
    <xf numFmtId="3" fontId="36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5" xfId="0" applyFont="1" applyBorder="1" applyAlignment="1" applyProtection="1">
      <alignment horizontal="centerContinuous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3" fontId="20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36" fillId="0" borderId="25" xfId="0" applyNumberFormat="1" applyFont="1" applyBorder="1" applyAlignment="1" applyProtection="1">
      <alignment horizontal="centerContinuous" vertical="center"/>
      <protection locked="0"/>
    </xf>
    <xf numFmtId="0" fontId="36" fillId="0" borderId="25" xfId="0" applyFont="1" applyBorder="1" applyAlignment="1" applyProtection="1">
      <alignment horizontal="centerContinuous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38" fillId="0" borderId="25" xfId="0" applyFont="1" applyBorder="1" applyAlignment="1" applyProtection="1">
      <alignment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vertical="center"/>
      <protection locked="0"/>
    </xf>
    <xf numFmtId="0" fontId="38" fillId="0" borderId="21" xfId="0" applyFont="1" applyBorder="1" applyAlignment="1" applyProtection="1">
      <alignment vertical="center" wrapText="1"/>
      <protection locked="0"/>
    </xf>
    <xf numFmtId="0" fontId="39" fillId="6" borderId="25" xfId="0" applyFont="1" applyFill="1" applyBorder="1" applyAlignment="1" applyProtection="1">
      <alignment vertical="center" wrapText="1"/>
      <protection locked="0"/>
    </xf>
    <xf numFmtId="0" fontId="39" fillId="0" borderId="25" xfId="0" applyFont="1" applyBorder="1" applyAlignment="1" applyProtection="1">
      <alignment horizontal="center" vertical="center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7" fillId="0" borderId="25" xfId="2" applyFont="1" applyFill="1" applyBorder="1" applyAlignment="1" applyProtection="1">
      <alignment horizontal="center" vertical="center" wrapText="1"/>
      <protection locked="0"/>
    </xf>
    <xf numFmtId="0" fontId="17" fillId="0" borderId="45" xfId="2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 applyProtection="1">
      <alignment vertical="center" wrapText="1"/>
      <protection locked="0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25" xfId="0" applyFont="1" applyBorder="1" applyProtection="1"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63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Protection="1">
      <protection locked="0"/>
    </xf>
    <xf numFmtId="0" fontId="22" fillId="0" borderId="2" xfId="0" applyFont="1" applyBorder="1" applyProtection="1"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20" fillId="0" borderId="28" xfId="0" applyFont="1" applyBorder="1" applyAlignment="1" applyProtection="1">
      <alignment vertical="center" wrapText="1"/>
      <protection locked="0"/>
    </xf>
    <xf numFmtId="0" fontId="20" fillId="0" borderId="28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36" fillId="6" borderId="28" xfId="0" applyFont="1" applyFill="1" applyBorder="1" applyAlignment="1" applyProtection="1">
      <alignment vertical="center" wrapText="1"/>
      <protection locked="0"/>
    </xf>
    <xf numFmtId="0" fontId="36" fillId="0" borderId="28" xfId="0" applyFont="1" applyBorder="1" applyProtection="1">
      <protection locked="0"/>
    </xf>
    <xf numFmtId="0" fontId="36" fillId="0" borderId="44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17" fillId="0" borderId="61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3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3" fontId="17" fillId="0" borderId="25" xfId="0" applyNumberFormat="1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164" fontId="17" fillId="0" borderId="25" xfId="0" applyNumberFormat="1" applyFont="1" applyBorder="1" applyAlignment="1" applyProtection="1">
      <alignment horizontal="center" vertical="center"/>
      <protection locked="0"/>
    </xf>
    <xf numFmtId="2" fontId="17" fillId="0" borderId="25" xfId="0" applyNumberFormat="1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vertical="center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6" borderId="25" xfId="0" applyFont="1" applyFill="1" applyBorder="1" applyAlignment="1" applyProtection="1">
      <alignment vertical="center" wrapText="1"/>
      <protection locked="0"/>
    </xf>
    <xf numFmtId="0" fontId="18" fillId="6" borderId="25" xfId="0" applyFont="1" applyFill="1" applyBorder="1" applyAlignment="1" applyProtection="1">
      <alignment horizontal="center" vertical="center" wrapText="1"/>
      <protection locked="0"/>
    </xf>
    <xf numFmtId="0" fontId="16" fillId="6" borderId="25" xfId="0" applyFont="1" applyFill="1" applyBorder="1" applyAlignment="1" applyProtection="1">
      <alignment vertical="center" wrapText="1"/>
      <protection locked="0"/>
    </xf>
    <xf numFmtId="3" fontId="18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Continuous" vertical="center" wrapText="1"/>
      <protection locked="0"/>
    </xf>
    <xf numFmtId="3" fontId="18" fillId="0" borderId="25" xfId="0" applyNumberFormat="1" applyFont="1" applyBorder="1" applyAlignment="1" applyProtection="1">
      <alignment horizontal="centerContinuous" vertical="center"/>
      <protection locked="0"/>
    </xf>
    <xf numFmtId="0" fontId="18" fillId="0" borderId="25" xfId="0" applyFont="1" applyBorder="1" applyAlignment="1" applyProtection="1">
      <alignment horizontal="centerContinuous" vertical="center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Protection="1">
      <protection locked="0"/>
    </xf>
    <xf numFmtId="0" fontId="18" fillId="0" borderId="25" xfId="0" applyFont="1" applyBorder="1" applyAlignment="1" applyProtection="1">
      <alignment wrapText="1"/>
      <protection locked="0"/>
    </xf>
    <xf numFmtId="0" fontId="18" fillId="0" borderId="28" xfId="0" applyFont="1" applyBorder="1" applyProtection="1">
      <protection locked="0"/>
    </xf>
    <xf numFmtId="0" fontId="17" fillId="0" borderId="25" xfId="0" applyFont="1" applyBorder="1" applyAlignment="1" applyProtection="1">
      <alignment horizontal="center"/>
      <protection locked="0"/>
    </xf>
    <xf numFmtId="0" fontId="41" fillId="0" borderId="25" xfId="0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49" fontId="18" fillId="0" borderId="45" xfId="0" applyNumberFormat="1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3" fontId="18" fillId="0" borderId="45" xfId="0" applyNumberFormat="1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0" borderId="50" xfId="0" applyBorder="1" applyProtection="1">
      <protection locked="0"/>
    </xf>
    <xf numFmtId="0" fontId="18" fillId="0" borderId="2" xfId="0" applyFont="1" applyBorder="1" applyProtection="1">
      <protection locked="0"/>
    </xf>
    <xf numFmtId="0" fontId="18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18" fillId="0" borderId="56" xfId="0" applyFont="1" applyBorder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7" fillId="0" borderId="50" xfId="0" applyFont="1" applyBorder="1" applyAlignment="1" applyProtection="1">
      <alignment horizontal="center" vertical="center" wrapText="1"/>
      <protection locked="0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43" fillId="5" borderId="9" xfId="0" applyFont="1" applyFill="1" applyBorder="1" applyAlignment="1">
      <alignment horizontal="center" vertical="center"/>
    </xf>
    <xf numFmtId="0" fontId="43" fillId="5" borderId="10" xfId="0" applyFont="1" applyFill="1" applyBorder="1" applyAlignment="1">
      <alignment horizontal="center" vertical="center"/>
    </xf>
    <xf numFmtId="0" fontId="43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3" fontId="12" fillId="5" borderId="9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58" xfId="0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3" fontId="0" fillId="5" borderId="27" xfId="0" applyNumberFormat="1" applyFill="1" applyBorder="1" applyAlignment="1">
      <alignment horizontal="center" vertical="center" wrapText="1"/>
    </xf>
    <xf numFmtId="3" fontId="0" fillId="5" borderId="20" xfId="0" applyNumberFormat="1" applyFill="1" applyBorder="1" applyAlignment="1">
      <alignment horizontal="center" vertical="center" wrapText="1"/>
    </xf>
    <xf numFmtId="3" fontId="0" fillId="5" borderId="28" xfId="0" applyNumberFormat="1" applyFill="1" applyBorder="1" applyAlignment="1">
      <alignment horizontal="center" vertical="center" wrapText="1"/>
    </xf>
    <xf numFmtId="3" fontId="0" fillId="5" borderId="22" xfId="0" applyNumberForma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17" fillId="5" borderId="57" xfId="0" applyFont="1" applyFill="1" applyBorder="1" applyAlignment="1">
      <alignment horizontal="center" vertical="center" wrapText="1"/>
    </xf>
    <xf numFmtId="3" fontId="44" fillId="5" borderId="9" xfId="0" applyNumberFormat="1" applyFont="1" applyFill="1" applyBorder="1" applyAlignment="1" applyProtection="1">
      <alignment horizontal="center" vertical="center"/>
      <protection locked="0"/>
    </xf>
    <xf numFmtId="3" fontId="44" fillId="5" borderId="10" xfId="0" applyNumberFormat="1" applyFont="1" applyFill="1" applyBorder="1" applyAlignment="1" applyProtection="1">
      <alignment horizontal="center" vertical="center"/>
      <protection locked="0"/>
    </xf>
    <xf numFmtId="3" fontId="44" fillId="5" borderId="11" xfId="0" applyNumberFormat="1" applyFont="1" applyFill="1" applyBorder="1" applyAlignment="1" applyProtection="1">
      <alignment horizontal="center" vertical="center"/>
      <protection locked="0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59" xfId="0" applyFont="1" applyFill="1" applyBorder="1" applyAlignment="1">
      <alignment horizontal="center" vertical="center" wrapText="1"/>
    </xf>
    <xf numFmtId="3" fontId="12" fillId="5" borderId="13" xfId="0" applyNumberFormat="1" applyFont="1" applyFill="1" applyBorder="1" applyAlignment="1">
      <alignment horizontal="center" vertical="center"/>
    </xf>
    <xf numFmtId="3" fontId="12" fillId="5" borderId="15" xfId="0" applyNumberFormat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top" wrapText="1"/>
    </xf>
    <xf numFmtId="0" fontId="12" fillId="5" borderId="34" xfId="0" applyFont="1" applyFill="1" applyBorder="1" applyAlignment="1">
      <alignment horizontal="center" vertical="top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top" wrapText="1"/>
    </xf>
    <xf numFmtId="0" fontId="12" fillId="5" borderId="24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3" fillId="4" borderId="49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7" fillId="4" borderId="36" xfId="0" applyFont="1" applyFill="1" applyBorder="1" applyAlignment="1">
      <alignment horizontal="center" vertical="center" wrapText="1"/>
    </xf>
    <xf numFmtId="0" fontId="27" fillId="4" borderId="51" xfId="0" applyFont="1" applyFill="1" applyBorder="1" applyAlignment="1">
      <alignment horizontal="center" vertical="center" wrapText="1"/>
    </xf>
    <xf numFmtId="0" fontId="27" fillId="4" borderId="4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38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3" fontId="27" fillId="0" borderId="36" xfId="0" applyNumberFormat="1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3" fontId="30" fillId="0" borderId="20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</cellXfs>
  <cellStyles count="4">
    <cellStyle name="Hypertextový odkaz" xfId="3" builtinId="8"/>
    <cellStyle name="Normální" xfId="0" builtinId="0"/>
    <cellStyle name="Procenta" xfId="1" builtinId="5"/>
    <cellStyle name="Text upozornění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850C136-ED38-48C2-8342-3F67611300E0}"/>
            </a:ext>
          </a:extLst>
        </xdr:cNvPr>
        <xdr:cNvSpPr txBox="1"/>
      </xdr:nvSpPr>
      <xdr:spPr>
        <a:xfrm>
          <a:off x="0" y="5451476"/>
          <a:ext cx="117866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9754-E951-409B-BAEE-5D8F4BB4ADC2}">
  <sheetPr filterMode="1">
    <pageSetUpPr fitToPage="1"/>
  </sheetPr>
  <dimension ref="A1:W61"/>
  <sheetViews>
    <sheetView zoomScale="50" zoomScaleNormal="50" workbookViewId="0">
      <selection activeCell="V1" sqref="V1:W1048576"/>
    </sheetView>
  </sheetViews>
  <sheetFormatPr defaultColWidth="9.453125" defaultRowHeight="14.5" x14ac:dyDescent="0.35"/>
  <cols>
    <col min="1" max="1" width="7.453125" style="40" customWidth="1"/>
    <col min="2" max="2" width="24.1796875" style="40" customWidth="1"/>
    <col min="3" max="3" width="9.453125" style="40"/>
    <col min="4" max="4" width="10.54296875" style="40" bestFit="1" customWidth="1"/>
    <col min="5" max="6" width="11.7265625" style="40" bestFit="1" customWidth="1"/>
    <col min="7" max="7" width="21" style="38" customWidth="1"/>
    <col min="8" max="9" width="12.7265625" style="40" customWidth="1"/>
    <col min="10" max="10" width="13.6328125" style="40" customWidth="1"/>
    <col min="11" max="11" width="42.453125" style="217" customWidth="1"/>
    <col min="12" max="13" width="13.26953125" style="210" customWidth="1"/>
    <col min="14" max="15" width="9.453125" style="64" bestFit="1"/>
    <col min="16" max="16" width="13.54296875" style="64" customWidth="1"/>
    <col min="17" max="17" width="13.453125" style="64" customWidth="1"/>
    <col min="18" max="18" width="17.453125" style="64" customWidth="1"/>
    <col min="19" max="19" width="9.453125" style="64"/>
    <col min="20" max="20" width="9.453125" style="40"/>
    <col min="21" max="21" width="0" style="23" hidden="1" customWidth="1"/>
    <col min="22" max="22" width="16.1796875" style="23" hidden="1" customWidth="1"/>
    <col min="23" max="23" width="16.1796875" style="76" hidden="1" customWidth="1"/>
    <col min="24" max="16384" width="9.453125" style="40"/>
  </cols>
  <sheetData>
    <row r="1" spans="1:23" ht="51" customHeight="1" thickBot="1" x14ac:dyDescent="0.4">
      <c r="A1" s="223" t="s">
        <v>39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5"/>
    </row>
    <row r="2" spans="1:23" ht="56.15" customHeight="1" thickBot="1" x14ac:dyDescent="0.4">
      <c r="A2" s="226" t="s">
        <v>40</v>
      </c>
      <c r="B2" s="219" t="s">
        <v>41</v>
      </c>
      <c r="C2" s="228"/>
      <c r="D2" s="228"/>
      <c r="E2" s="228"/>
      <c r="F2" s="220"/>
      <c r="G2" s="226" t="s">
        <v>42</v>
      </c>
      <c r="H2" s="226" t="s">
        <v>43</v>
      </c>
      <c r="I2" s="229" t="s">
        <v>44</v>
      </c>
      <c r="J2" s="226" t="s">
        <v>45</v>
      </c>
      <c r="K2" s="226" t="s">
        <v>46</v>
      </c>
      <c r="L2" s="231" t="s">
        <v>364</v>
      </c>
      <c r="M2" s="232"/>
      <c r="N2" s="221" t="s">
        <v>47</v>
      </c>
      <c r="O2" s="222"/>
      <c r="P2" s="219" t="s">
        <v>365</v>
      </c>
      <c r="Q2" s="220"/>
      <c r="R2" s="221" t="s">
        <v>48</v>
      </c>
      <c r="S2" s="222"/>
      <c r="U2" s="24" t="s">
        <v>49</v>
      </c>
      <c r="V2" s="24" t="s">
        <v>50</v>
      </c>
      <c r="W2" s="77" t="s">
        <v>51</v>
      </c>
    </row>
    <row r="3" spans="1:23" s="23" customFormat="1" ht="144.65" hidden="1" customHeight="1" thickBot="1" x14ac:dyDescent="0.4">
      <c r="A3" s="227"/>
      <c r="B3" s="84" t="s">
        <v>52</v>
      </c>
      <c r="C3" s="85" t="s">
        <v>53</v>
      </c>
      <c r="D3" s="85" t="s">
        <v>54</v>
      </c>
      <c r="E3" s="85" t="s">
        <v>55</v>
      </c>
      <c r="F3" s="86" t="s">
        <v>56</v>
      </c>
      <c r="G3" s="227"/>
      <c r="H3" s="227"/>
      <c r="I3" s="230"/>
      <c r="J3" s="227"/>
      <c r="K3" s="227"/>
      <c r="L3" s="87" t="s">
        <v>57</v>
      </c>
      <c r="M3" s="88" t="s">
        <v>58</v>
      </c>
      <c r="N3" s="89" t="s">
        <v>59</v>
      </c>
      <c r="O3" s="90" t="s">
        <v>60</v>
      </c>
      <c r="P3" s="89" t="s">
        <v>61</v>
      </c>
      <c r="Q3" s="91" t="s">
        <v>62</v>
      </c>
      <c r="R3" s="92" t="s">
        <v>63</v>
      </c>
      <c r="S3" s="90" t="s">
        <v>64</v>
      </c>
      <c r="U3" s="25" t="s">
        <v>65</v>
      </c>
      <c r="V3" s="25" t="s">
        <v>66</v>
      </c>
      <c r="W3" s="78" t="s">
        <v>67</v>
      </c>
    </row>
    <row r="4" spans="1:23" s="23" customFormat="1" ht="100.15" hidden="1" customHeight="1" thickBot="1" x14ac:dyDescent="0.4">
      <c r="A4" s="133">
        <v>1</v>
      </c>
      <c r="B4" s="111" t="s">
        <v>68</v>
      </c>
      <c r="C4" s="66" t="s">
        <v>69</v>
      </c>
      <c r="D4" s="67">
        <v>70992258</v>
      </c>
      <c r="E4" s="68">
        <v>118801422</v>
      </c>
      <c r="F4" s="68">
        <v>600118452</v>
      </c>
      <c r="G4" s="69" t="s">
        <v>70</v>
      </c>
      <c r="H4" s="70" t="s">
        <v>26</v>
      </c>
      <c r="I4" s="66" t="s">
        <v>71</v>
      </c>
      <c r="J4" s="70" t="s">
        <v>72</v>
      </c>
      <c r="K4" s="66" t="s">
        <v>73</v>
      </c>
      <c r="L4" s="71">
        <v>5000000</v>
      </c>
      <c r="M4" s="71">
        <f>L4/100*85</f>
        <v>4250000</v>
      </c>
      <c r="N4" s="72">
        <v>2025</v>
      </c>
      <c r="O4" s="72">
        <v>2027</v>
      </c>
      <c r="P4" s="72" t="s">
        <v>74</v>
      </c>
      <c r="Q4" s="72"/>
      <c r="R4" s="72" t="s">
        <v>75</v>
      </c>
      <c r="S4" s="73" t="s">
        <v>76</v>
      </c>
      <c r="U4" s="133" t="s">
        <v>74</v>
      </c>
      <c r="V4" s="26">
        <v>6</v>
      </c>
      <c r="W4" s="110" t="s">
        <v>311</v>
      </c>
    </row>
    <row r="5" spans="1:23" ht="100.15" customHeight="1" thickBot="1" x14ac:dyDescent="0.4">
      <c r="A5" s="212">
        <v>2</v>
      </c>
      <c r="B5" s="32" t="s">
        <v>68</v>
      </c>
      <c r="C5" s="27" t="s">
        <v>69</v>
      </c>
      <c r="D5" s="28">
        <v>70992258</v>
      </c>
      <c r="E5" s="28">
        <v>118801422</v>
      </c>
      <c r="F5" s="28">
        <v>600118452</v>
      </c>
      <c r="G5" s="29" t="s">
        <v>77</v>
      </c>
      <c r="H5" s="28" t="s">
        <v>26</v>
      </c>
      <c r="I5" s="27" t="s">
        <v>71</v>
      </c>
      <c r="J5" s="27" t="s">
        <v>72</v>
      </c>
      <c r="K5" s="27" t="s">
        <v>78</v>
      </c>
      <c r="L5" s="30">
        <v>200000</v>
      </c>
      <c r="M5" s="30">
        <f>L5/100*85</f>
        <v>170000</v>
      </c>
      <c r="N5" s="31">
        <v>2025</v>
      </c>
      <c r="O5" s="31">
        <v>2025</v>
      </c>
      <c r="P5" s="31"/>
      <c r="Q5" s="31"/>
      <c r="R5" s="32" t="s">
        <v>79</v>
      </c>
      <c r="S5" s="74" t="s">
        <v>76</v>
      </c>
      <c r="U5" s="133" t="s">
        <v>74</v>
      </c>
      <c r="V5" s="26">
        <v>6</v>
      </c>
      <c r="W5" s="110" t="s">
        <v>310</v>
      </c>
    </row>
    <row r="6" spans="1:23" ht="100.15" customHeight="1" thickBot="1" x14ac:dyDescent="0.4">
      <c r="A6" s="212">
        <v>3</v>
      </c>
      <c r="B6" s="32" t="s">
        <v>68</v>
      </c>
      <c r="C6" s="27" t="s">
        <v>69</v>
      </c>
      <c r="D6" s="28">
        <v>70992258</v>
      </c>
      <c r="E6" s="28">
        <v>118801422</v>
      </c>
      <c r="F6" s="28">
        <v>600118452</v>
      </c>
      <c r="G6" s="33" t="s">
        <v>80</v>
      </c>
      <c r="H6" s="28" t="s">
        <v>26</v>
      </c>
      <c r="I6" s="27" t="s">
        <v>71</v>
      </c>
      <c r="J6" s="27" t="s">
        <v>72</v>
      </c>
      <c r="K6" s="27" t="s">
        <v>81</v>
      </c>
      <c r="L6" s="30">
        <v>160000</v>
      </c>
      <c r="M6" s="30">
        <f>L6/100*85</f>
        <v>136000</v>
      </c>
      <c r="N6" s="31">
        <v>2025</v>
      </c>
      <c r="O6" s="31">
        <v>2025</v>
      </c>
      <c r="P6" s="31"/>
      <c r="Q6" s="31"/>
      <c r="R6" s="32" t="s">
        <v>82</v>
      </c>
      <c r="S6" s="74" t="s">
        <v>76</v>
      </c>
      <c r="U6" s="133" t="s">
        <v>74</v>
      </c>
      <c r="V6" s="26">
        <v>6</v>
      </c>
      <c r="W6" s="110" t="s">
        <v>310</v>
      </c>
    </row>
    <row r="7" spans="1:23" s="23" customFormat="1" ht="100.15" hidden="1" customHeight="1" thickBot="1" x14ac:dyDescent="0.4">
      <c r="A7" s="133">
        <v>4</v>
      </c>
      <c r="B7" s="32" t="s">
        <v>68</v>
      </c>
      <c r="C7" s="27" t="s">
        <v>69</v>
      </c>
      <c r="D7" s="31">
        <v>70992258</v>
      </c>
      <c r="E7" s="31" t="s">
        <v>83</v>
      </c>
      <c r="F7" s="31">
        <v>600118452</v>
      </c>
      <c r="G7" s="33" t="s">
        <v>84</v>
      </c>
      <c r="H7" s="28" t="s">
        <v>26</v>
      </c>
      <c r="I7" s="27" t="s">
        <v>71</v>
      </c>
      <c r="J7" s="27" t="s">
        <v>72</v>
      </c>
      <c r="K7" s="27" t="s">
        <v>85</v>
      </c>
      <c r="L7" s="30">
        <v>1500000</v>
      </c>
      <c r="M7" s="30">
        <f t="shared" ref="M7:M8" si="0">L7/100*85</f>
        <v>1275000</v>
      </c>
      <c r="N7" s="31">
        <v>2024</v>
      </c>
      <c r="O7" s="31">
        <v>2027</v>
      </c>
      <c r="P7" s="31"/>
      <c r="Q7" s="31"/>
      <c r="R7" s="31" t="s">
        <v>75</v>
      </c>
      <c r="S7" s="74" t="s">
        <v>76</v>
      </c>
      <c r="T7" s="39"/>
      <c r="U7" s="166" t="s">
        <v>74</v>
      </c>
      <c r="V7" s="72">
        <v>6</v>
      </c>
      <c r="W7" s="110" t="s">
        <v>311</v>
      </c>
    </row>
    <row r="8" spans="1:23" ht="100.15" customHeight="1" thickBot="1" x14ac:dyDescent="0.4">
      <c r="A8" s="212">
        <v>5</v>
      </c>
      <c r="B8" s="32" t="s">
        <v>68</v>
      </c>
      <c r="C8" s="27" t="s">
        <v>69</v>
      </c>
      <c r="D8" s="32">
        <v>70992258</v>
      </c>
      <c r="E8" s="31" t="s">
        <v>83</v>
      </c>
      <c r="F8" s="31">
        <v>600118452</v>
      </c>
      <c r="G8" s="29" t="s">
        <v>86</v>
      </c>
      <c r="H8" s="28" t="s">
        <v>26</v>
      </c>
      <c r="I8" s="27" t="s">
        <v>71</v>
      </c>
      <c r="J8" s="27" t="s">
        <v>72</v>
      </c>
      <c r="K8" s="27" t="s">
        <v>87</v>
      </c>
      <c r="L8" s="30">
        <v>130000</v>
      </c>
      <c r="M8" s="30">
        <f t="shared" si="0"/>
        <v>110500</v>
      </c>
      <c r="N8" s="31">
        <v>2024</v>
      </c>
      <c r="O8" s="31">
        <v>2025</v>
      </c>
      <c r="P8" s="31"/>
      <c r="Q8" s="31"/>
      <c r="R8" s="31" t="s">
        <v>88</v>
      </c>
      <c r="S8" s="74" t="s">
        <v>76</v>
      </c>
      <c r="T8" s="39"/>
      <c r="U8" s="166" t="s">
        <v>74</v>
      </c>
      <c r="V8" s="72">
        <v>6</v>
      </c>
      <c r="W8" s="110" t="s">
        <v>310</v>
      </c>
    </row>
    <row r="9" spans="1:23" ht="100.15" customHeight="1" thickBot="1" x14ac:dyDescent="0.4">
      <c r="A9" s="212">
        <v>6</v>
      </c>
      <c r="B9" s="32" t="s">
        <v>68</v>
      </c>
      <c r="C9" s="27" t="s">
        <v>69</v>
      </c>
      <c r="D9" s="32">
        <v>70992258</v>
      </c>
      <c r="E9" s="31" t="s">
        <v>83</v>
      </c>
      <c r="F9" s="31">
        <v>600118452</v>
      </c>
      <c r="G9" s="29" t="s">
        <v>89</v>
      </c>
      <c r="H9" s="28" t="s">
        <v>26</v>
      </c>
      <c r="I9" s="27" t="s">
        <v>71</v>
      </c>
      <c r="J9" s="27" t="s">
        <v>72</v>
      </c>
      <c r="K9" s="27" t="s">
        <v>90</v>
      </c>
      <c r="L9" s="30">
        <v>940000</v>
      </c>
      <c r="M9" s="30">
        <f>L9/100*85</f>
        <v>799000</v>
      </c>
      <c r="N9" s="31">
        <v>2024</v>
      </c>
      <c r="O9" s="31">
        <v>2025</v>
      </c>
      <c r="P9" s="31"/>
      <c r="Q9" s="31"/>
      <c r="R9" s="31" t="s">
        <v>88</v>
      </c>
      <c r="S9" s="74" t="s">
        <v>76</v>
      </c>
      <c r="T9" s="39"/>
      <c r="U9" s="166" t="s">
        <v>74</v>
      </c>
      <c r="V9" s="72">
        <v>6</v>
      </c>
      <c r="W9" s="110" t="s">
        <v>310</v>
      </c>
    </row>
    <row r="10" spans="1:23" ht="100.15" customHeight="1" thickBot="1" x14ac:dyDescent="0.4">
      <c r="A10" s="212">
        <v>8</v>
      </c>
      <c r="B10" s="32" t="s">
        <v>68</v>
      </c>
      <c r="C10" s="27" t="s">
        <v>69</v>
      </c>
      <c r="D10" s="31">
        <v>70992258</v>
      </c>
      <c r="E10" s="31" t="s">
        <v>83</v>
      </c>
      <c r="F10" s="31">
        <v>600118452</v>
      </c>
      <c r="G10" s="29" t="s">
        <v>91</v>
      </c>
      <c r="H10" s="28" t="s">
        <v>26</v>
      </c>
      <c r="I10" s="27" t="s">
        <v>71</v>
      </c>
      <c r="J10" s="27" t="s">
        <v>72</v>
      </c>
      <c r="K10" s="27" t="s">
        <v>91</v>
      </c>
      <c r="L10" s="30">
        <v>500000</v>
      </c>
      <c r="M10" s="30">
        <v>425000</v>
      </c>
      <c r="N10" s="31">
        <v>2024</v>
      </c>
      <c r="O10" s="31">
        <v>2025</v>
      </c>
      <c r="P10" s="31"/>
      <c r="Q10" s="31"/>
      <c r="R10" s="31" t="s">
        <v>75</v>
      </c>
      <c r="S10" s="74" t="s">
        <v>76</v>
      </c>
      <c r="U10" s="133" t="s">
        <v>74</v>
      </c>
      <c r="V10" s="26">
        <v>6</v>
      </c>
      <c r="W10" s="110" t="s">
        <v>310</v>
      </c>
    </row>
    <row r="11" spans="1:23" s="23" customFormat="1" ht="100.15" hidden="1" customHeight="1" thickBot="1" x14ac:dyDescent="0.4">
      <c r="A11" s="133">
        <v>9</v>
      </c>
      <c r="B11" s="32" t="s">
        <v>68</v>
      </c>
      <c r="C11" s="27" t="s">
        <v>69</v>
      </c>
      <c r="D11" s="31">
        <v>70992258</v>
      </c>
      <c r="E11" s="31" t="s">
        <v>83</v>
      </c>
      <c r="F11" s="31">
        <v>600118452</v>
      </c>
      <c r="G11" s="33" t="s">
        <v>92</v>
      </c>
      <c r="H11" s="28" t="s">
        <v>26</v>
      </c>
      <c r="I11" s="27" t="s">
        <v>71</v>
      </c>
      <c r="J11" s="27" t="s">
        <v>72</v>
      </c>
      <c r="K11" s="27" t="s">
        <v>93</v>
      </c>
      <c r="L11" s="30">
        <v>1000000</v>
      </c>
      <c r="M11" s="30">
        <v>850000</v>
      </c>
      <c r="N11" s="31">
        <v>2024</v>
      </c>
      <c r="O11" s="31">
        <v>2025</v>
      </c>
      <c r="P11" s="31"/>
      <c r="Q11" s="31"/>
      <c r="R11" s="31" t="s">
        <v>75</v>
      </c>
      <c r="S11" s="74" t="s">
        <v>76</v>
      </c>
      <c r="U11" s="133" t="s">
        <v>74</v>
      </c>
      <c r="V11" s="26">
        <v>6</v>
      </c>
      <c r="W11" s="110" t="s">
        <v>311</v>
      </c>
    </row>
    <row r="12" spans="1:23" ht="100.15" customHeight="1" thickBot="1" x14ac:dyDescent="0.4">
      <c r="A12" s="212">
        <v>10</v>
      </c>
      <c r="B12" s="32" t="s">
        <v>68</v>
      </c>
      <c r="C12" s="27" t="s">
        <v>69</v>
      </c>
      <c r="D12" s="31">
        <v>70992258</v>
      </c>
      <c r="E12" s="31" t="s">
        <v>83</v>
      </c>
      <c r="F12" s="31">
        <v>600118452</v>
      </c>
      <c r="G12" s="29" t="s">
        <v>94</v>
      </c>
      <c r="H12" s="28" t="s">
        <v>26</v>
      </c>
      <c r="I12" s="27" t="s">
        <v>71</v>
      </c>
      <c r="J12" s="27" t="s">
        <v>72</v>
      </c>
      <c r="K12" s="27" t="s">
        <v>95</v>
      </c>
      <c r="L12" s="30">
        <v>500000</v>
      </c>
      <c r="M12" s="30">
        <v>425000</v>
      </c>
      <c r="N12" s="31">
        <v>2024</v>
      </c>
      <c r="O12" s="31">
        <v>2025</v>
      </c>
      <c r="P12" s="31"/>
      <c r="Q12" s="31" t="s">
        <v>96</v>
      </c>
      <c r="R12" s="31" t="s">
        <v>75</v>
      </c>
      <c r="S12" s="74" t="s">
        <v>76</v>
      </c>
      <c r="U12" s="133" t="s">
        <v>74</v>
      </c>
      <c r="V12" s="26">
        <v>6</v>
      </c>
      <c r="W12" s="110" t="s">
        <v>310</v>
      </c>
    </row>
    <row r="13" spans="1:23" s="213" customFormat="1" ht="100.15" customHeight="1" thickBot="1" x14ac:dyDescent="0.4">
      <c r="A13" s="212">
        <v>11</v>
      </c>
      <c r="B13" s="32" t="s">
        <v>97</v>
      </c>
      <c r="C13" s="27" t="s">
        <v>98</v>
      </c>
      <c r="D13" s="31">
        <v>71000089</v>
      </c>
      <c r="E13" s="31">
        <v>107609665</v>
      </c>
      <c r="F13" s="31">
        <v>600118096</v>
      </c>
      <c r="G13" s="29" t="s">
        <v>99</v>
      </c>
      <c r="H13" s="28" t="s">
        <v>26</v>
      </c>
      <c r="I13" s="27" t="s">
        <v>71</v>
      </c>
      <c r="J13" s="27" t="s">
        <v>71</v>
      </c>
      <c r="K13" s="27" t="s">
        <v>100</v>
      </c>
      <c r="L13" s="30">
        <v>100000</v>
      </c>
      <c r="M13" s="30">
        <f>L13/100*85</f>
        <v>85000</v>
      </c>
      <c r="N13" s="31">
        <v>2024</v>
      </c>
      <c r="O13" s="31">
        <v>2025</v>
      </c>
      <c r="P13" s="31"/>
      <c r="Q13" s="31"/>
      <c r="R13" s="31" t="s">
        <v>75</v>
      </c>
      <c r="S13" s="74" t="s">
        <v>76</v>
      </c>
      <c r="T13" s="40"/>
      <c r="U13" s="133" t="s">
        <v>74</v>
      </c>
      <c r="V13" s="26">
        <v>6</v>
      </c>
      <c r="W13" s="110" t="s">
        <v>310</v>
      </c>
    </row>
    <row r="14" spans="1:23" s="23" customFormat="1" ht="100.15" hidden="1" customHeight="1" thickBot="1" x14ac:dyDescent="0.4">
      <c r="A14" s="133">
        <v>12</v>
      </c>
      <c r="B14" s="32" t="s">
        <v>97</v>
      </c>
      <c r="C14" s="27" t="s">
        <v>98</v>
      </c>
      <c r="D14" s="31">
        <v>71000089</v>
      </c>
      <c r="E14" s="31">
        <v>107609665</v>
      </c>
      <c r="F14" s="31">
        <v>600118096</v>
      </c>
      <c r="G14" s="29" t="s">
        <v>101</v>
      </c>
      <c r="H14" s="28" t="s">
        <v>26</v>
      </c>
      <c r="I14" s="27" t="s">
        <v>71</v>
      </c>
      <c r="J14" s="27" t="s">
        <v>71</v>
      </c>
      <c r="K14" s="27" t="s">
        <v>102</v>
      </c>
      <c r="L14" s="30">
        <v>90000</v>
      </c>
      <c r="M14" s="30">
        <f t="shared" ref="M14:M16" si="1">L14/100*85</f>
        <v>76500</v>
      </c>
      <c r="N14" s="31">
        <v>2025</v>
      </c>
      <c r="O14" s="31">
        <v>2025</v>
      </c>
      <c r="P14" s="31"/>
      <c r="Q14" s="31"/>
      <c r="R14" s="31" t="s">
        <v>353</v>
      </c>
      <c r="S14" s="74" t="s">
        <v>76</v>
      </c>
      <c r="U14" s="133" t="s">
        <v>74</v>
      </c>
      <c r="V14" s="26">
        <v>6</v>
      </c>
      <c r="W14" s="110" t="s">
        <v>311</v>
      </c>
    </row>
    <row r="15" spans="1:23" s="23" customFormat="1" ht="100.15" hidden="1" customHeight="1" thickBot="1" x14ac:dyDescent="0.4">
      <c r="A15" s="133">
        <v>13</v>
      </c>
      <c r="B15" s="32" t="s">
        <v>97</v>
      </c>
      <c r="C15" s="27" t="s">
        <v>98</v>
      </c>
      <c r="D15" s="31">
        <v>71000089</v>
      </c>
      <c r="E15" s="31">
        <v>107609665</v>
      </c>
      <c r="F15" s="31">
        <v>600118096</v>
      </c>
      <c r="G15" s="29" t="s">
        <v>103</v>
      </c>
      <c r="H15" s="28" t="s">
        <v>26</v>
      </c>
      <c r="I15" s="27" t="s">
        <v>71</v>
      </c>
      <c r="J15" s="27" t="s">
        <v>71</v>
      </c>
      <c r="K15" s="27" t="s">
        <v>104</v>
      </c>
      <c r="L15" s="30">
        <v>250000</v>
      </c>
      <c r="M15" s="30">
        <f>L15/100*85</f>
        <v>212500</v>
      </c>
      <c r="N15" s="31">
        <v>2026</v>
      </c>
      <c r="O15" s="31">
        <v>2026</v>
      </c>
      <c r="P15" s="31"/>
      <c r="Q15" s="31"/>
      <c r="R15" s="31" t="s">
        <v>353</v>
      </c>
      <c r="S15" s="74" t="s">
        <v>76</v>
      </c>
      <c r="U15" s="133" t="s">
        <v>74</v>
      </c>
      <c r="V15" s="26">
        <v>6</v>
      </c>
      <c r="W15" s="110" t="s">
        <v>311</v>
      </c>
    </row>
    <row r="16" spans="1:23" s="23" customFormat="1" ht="100.15" hidden="1" customHeight="1" thickBot="1" x14ac:dyDescent="0.4">
      <c r="A16" s="133">
        <v>14</v>
      </c>
      <c r="B16" s="32" t="s">
        <v>97</v>
      </c>
      <c r="C16" s="27" t="s">
        <v>98</v>
      </c>
      <c r="D16" s="31">
        <v>71000089</v>
      </c>
      <c r="E16" s="31">
        <v>107609665</v>
      </c>
      <c r="F16" s="31">
        <v>600118096</v>
      </c>
      <c r="G16" s="29" t="s">
        <v>105</v>
      </c>
      <c r="H16" s="28" t="s">
        <v>26</v>
      </c>
      <c r="I16" s="27" t="s">
        <v>71</v>
      </c>
      <c r="J16" s="27" t="s">
        <v>71</v>
      </c>
      <c r="K16" s="27" t="s">
        <v>106</v>
      </c>
      <c r="L16" s="30">
        <v>300000</v>
      </c>
      <c r="M16" s="30">
        <f t="shared" si="1"/>
        <v>255000</v>
      </c>
      <c r="N16" s="31">
        <v>2025</v>
      </c>
      <c r="O16" s="31">
        <v>2025</v>
      </c>
      <c r="P16" s="31"/>
      <c r="Q16" s="31"/>
      <c r="R16" s="31" t="s">
        <v>353</v>
      </c>
      <c r="S16" s="74" t="s">
        <v>76</v>
      </c>
      <c r="U16" s="133" t="s">
        <v>74</v>
      </c>
      <c r="V16" s="26">
        <v>6</v>
      </c>
      <c r="W16" s="110" t="s">
        <v>311</v>
      </c>
    </row>
    <row r="17" spans="1:23" s="23" customFormat="1" ht="100.15" hidden="1" customHeight="1" thickBot="1" x14ac:dyDescent="0.4">
      <c r="A17" s="133">
        <v>15</v>
      </c>
      <c r="B17" s="32" t="s">
        <v>97</v>
      </c>
      <c r="C17" s="27" t="s">
        <v>98</v>
      </c>
      <c r="D17" s="31">
        <v>71000089</v>
      </c>
      <c r="E17" s="31">
        <v>107609665</v>
      </c>
      <c r="F17" s="31">
        <v>600118096</v>
      </c>
      <c r="G17" s="29" t="s">
        <v>107</v>
      </c>
      <c r="H17" s="28" t="s">
        <v>26</v>
      </c>
      <c r="I17" s="27" t="s">
        <v>71</v>
      </c>
      <c r="J17" s="27" t="s">
        <v>71</v>
      </c>
      <c r="K17" s="27" t="s">
        <v>108</v>
      </c>
      <c r="L17" s="30">
        <v>80000</v>
      </c>
      <c r="M17" s="30">
        <f>L17/100*85</f>
        <v>68000</v>
      </c>
      <c r="N17" s="31">
        <v>2025</v>
      </c>
      <c r="O17" s="31">
        <v>2025</v>
      </c>
      <c r="P17" s="31"/>
      <c r="Q17" s="31"/>
      <c r="R17" s="31" t="s">
        <v>353</v>
      </c>
      <c r="S17" s="74" t="s">
        <v>76</v>
      </c>
      <c r="U17" s="133" t="s">
        <v>74</v>
      </c>
      <c r="V17" s="26">
        <v>6</v>
      </c>
      <c r="W17" s="110" t="s">
        <v>311</v>
      </c>
    </row>
    <row r="18" spans="1:23" s="23" customFormat="1" ht="100.15" hidden="1" customHeight="1" thickBot="1" x14ac:dyDescent="0.4">
      <c r="A18" s="133">
        <v>16</v>
      </c>
      <c r="B18" s="32" t="s">
        <v>97</v>
      </c>
      <c r="C18" s="27" t="s">
        <v>98</v>
      </c>
      <c r="D18" s="31">
        <v>71000089</v>
      </c>
      <c r="E18" s="31">
        <v>107609665</v>
      </c>
      <c r="F18" s="31">
        <v>600118096</v>
      </c>
      <c r="G18" s="29" t="s">
        <v>109</v>
      </c>
      <c r="H18" s="28" t="s">
        <v>26</v>
      </c>
      <c r="I18" s="27" t="s">
        <v>71</v>
      </c>
      <c r="J18" s="27" t="s">
        <v>71</v>
      </c>
      <c r="K18" s="27" t="s">
        <v>110</v>
      </c>
      <c r="L18" s="30">
        <v>200000</v>
      </c>
      <c r="M18" s="30">
        <f t="shared" ref="M18" si="2">L18/100*85</f>
        <v>170000</v>
      </c>
      <c r="N18" s="31">
        <v>2026</v>
      </c>
      <c r="O18" s="31">
        <v>2026</v>
      </c>
      <c r="P18" s="31"/>
      <c r="Q18" s="31"/>
      <c r="R18" s="31" t="s">
        <v>353</v>
      </c>
      <c r="S18" s="74" t="s">
        <v>76</v>
      </c>
      <c r="U18" s="133" t="s">
        <v>74</v>
      </c>
      <c r="V18" s="26">
        <v>6</v>
      </c>
      <c r="W18" s="110" t="s">
        <v>311</v>
      </c>
    </row>
    <row r="19" spans="1:23" s="23" customFormat="1" ht="100.15" hidden="1" customHeight="1" thickBot="1" x14ac:dyDescent="0.4">
      <c r="A19" s="133">
        <v>17</v>
      </c>
      <c r="B19" s="32" t="s">
        <v>97</v>
      </c>
      <c r="C19" s="27" t="s">
        <v>98</v>
      </c>
      <c r="D19" s="31">
        <v>71000089</v>
      </c>
      <c r="E19" s="31">
        <v>107609665</v>
      </c>
      <c r="F19" s="31">
        <v>600118096</v>
      </c>
      <c r="G19" s="29" t="s">
        <v>111</v>
      </c>
      <c r="H19" s="28" t="s">
        <v>26</v>
      </c>
      <c r="I19" s="27" t="s">
        <v>71</v>
      </c>
      <c r="J19" s="27" t="s">
        <v>71</v>
      </c>
      <c r="K19" s="27" t="s">
        <v>112</v>
      </c>
      <c r="L19" s="30">
        <v>80000</v>
      </c>
      <c r="M19" s="30">
        <f>L19/100*85</f>
        <v>68000</v>
      </c>
      <c r="N19" s="31">
        <v>2027</v>
      </c>
      <c r="O19" s="31">
        <v>2027</v>
      </c>
      <c r="P19" s="31"/>
      <c r="Q19" s="31"/>
      <c r="R19" s="31" t="s">
        <v>353</v>
      </c>
      <c r="S19" s="74" t="s">
        <v>76</v>
      </c>
      <c r="U19" s="133" t="s">
        <v>74</v>
      </c>
      <c r="V19" s="26">
        <v>6</v>
      </c>
      <c r="W19" s="110" t="s">
        <v>311</v>
      </c>
    </row>
    <row r="20" spans="1:23" ht="100.15" customHeight="1" thickBot="1" x14ac:dyDescent="0.4">
      <c r="A20" s="212">
        <v>18</v>
      </c>
      <c r="B20" s="32" t="s">
        <v>97</v>
      </c>
      <c r="C20" s="27" t="s">
        <v>98</v>
      </c>
      <c r="D20" s="31">
        <v>71000089</v>
      </c>
      <c r="E20" s="31">
        <v>107609665</v>
      </c>
      <c r="F20" s="31">
        <v>600118096</v>
      </c>
      <c r="G20" s="29" t="s">
        <v>113</v>
      </c>
      <c r="H20" s="28" t="s">
        <v>26</v>
      </c>
      <c r="I20" s="27" t="s">
        <v>71</v>
      </c>
      <c r="J20" s="27" t="s">
        <v>71</v>
      </c>
      <c r="K20" s="27" t="s">
        <v>114</v>
      </c>
      <c r="L20" s="30">
        <v>1900000</v>
      </c>
      <c r="M20" s="30">
        <f t="shared" ref="M20" si="3">L20/100*85</f>
        <v>1615000</v>
      </c>
      <c r="N20" s="31">
        <v>2024</v>
      </c>
      <c r="O20" s="31">
        <v>2027</v>
      </c>
      <c r="P20" s="31"/>
      <c r="Q20" s="31"/>
      <c r="R20" s="32" t="s">
        <v>308</v>
      </c>
      <c r="S20" s="74" t="s">
        <v>76</v>
      </c>
      <c r="U20" s="133" t="s">
        <v>74</v>
      </c>
      <c r="V20" s="26">
        <v>6</v>
      </c>
      <c r="W20" s="110" t="s">
        <v>310</v>
      </c>
    </row>
    <row r="21" spans="1:23" ht="100.15" customHeight="1" thickBot="1" x14ac:dyDescent="0.4">
      <c r="A21" s="212">
        <v>19</v>
      </c>
      <c r="B21" s="32" t="s">
        <v>97</v>
      </c>
      <c r="C21" s="27" t="s">
        <v>98</v>
      </c>
      <c r="D21" s="31">
        <v>71000089</v>
      </c>
      <c r="E21" s="31">
        <v>107609665</v>
      </c>
      <c r="F21" s="31">
        <v>600118096</v>
      </c>
      <c r="G21" s="29" t="s">
        <v>115</v>
      </c>
      <c r="H21" s="28" t="s">
        <v>26</v>
      </c>
      <c r="I21" s="27" t="s">
        <v>71</v>
      </c>
      <c r="J21" s="27" t="s">
        <v>71</v>
      </c>
      <c r="K21" s="27" t="s">
        <v>116</v>
      </c>
      <c r="L21" s="30">
        <v>1800000</v>
      </c>
      <c r="M21" s="30">
        <f>L21/100*85</f>
        <v>1530000</v>
      </c>
      <c r="N21" s="31">
        <v>2025</v>
      </c>
      <c r="O21" s="31">
        <v>2025</v>
      </c>
      <c r="P21" s="31"/>
      <c r="Q21" s="31"/>
      <c r="R21" s="32" t="s">
        <v>352</v>
      </c>
      <c r="S21" s="214" t="s">
        <v>76</v>
      </c>
      <c r="U21" s="133" t="s">
        <v>74</v>
      </c>
      <c r="V21" s="26">
        <v>6</v>
      </c>
      <c r="W21" s="110" t="s">
        <v>310</v>
      </c>
    </row>
    <row r="22" spans="1:23" s="23" customFormat="1" ht="100.15" hidden="1" customHeight="1" thickBot="1" x14ac:dyDescent="0.4">
      <c r="A22" s="133">
        <v>20</v>
      </c>
      <c r="B22" s="32" t="s">
        <v>97</v>
      </c>
      <c r="C22" s="27" t="s">
        <v>98</v>
      </c>
      <c r="D22" s="31">
        <v>71000089</v>
      </c>
      <c r="E22" s="31">
        <v>107609665</v>
      </c>
      <c r="F22" s="31">
        <v>600118096</v>
      </c>
      <c r="G22" s="29" t="s">
        <v>117</v>
      </c>
      <c r="H22" s="28" t="s">
        <v>26</v>
      </c>
      <c r="I22" s="27" t="s">
        <v>71</v>
      </c>
      <c r="J22" s="28" t="s">
        <v>71</v>
      </c>
      <c r="K22" s="27" t="s">
        <v>118</v>
      </c>
      <c r="L22" s="30">
        <v>230000</v>
      </c>
      <c r="M22" s="30">
        <f>L22/100*85</f>
        <v>195500</v>
      </c>
      <c r="N22" s="36">
        <v>2027</v>
      </c>
      <c r="O22" s="31">
        <v>2027</v>
      </c>
      <c r="P22" s="31"/>
      <c r="Q22" s="31"/>
      <c r="R22" s="31" t="s">
        <v>353</v>
      </c>
      <c r="S22" s="75" t="s">
        <v>76</v>
      </c>
      <c r="U22" s="133" t="s">
        <v>74</v>
      </c>
      <c r="V22" s="26">
        <v>6</v>
      </c>
      <c r="W22" s="110" t="s">
        <v>311</v>
      </c>
    </row>
    <row r="23" spans="1:23" s="23" customFormat="1" ht="100.15" hidden="1" customHeight="1" thickBot="1" x14ac:dyDescent="0.4">
      <c r="A23" s="133">
        <v>21</v>
      </c>
      <c r="B23" s="32" t="s">
        <v>97</v>
      </c>
      <c r="C23" s="27" t="s">
        <v>98</v>
      </c>
      <c r="D23" s="31">
        <v>71000089</v>
      </c>
      <c r="E23" s="31">
        <v>107609665</v>
      </c>
      <c r="F23" s="31">
        <v>600118096</v>
      </c>
      <c r="G23" s="29" t="s">
        <v>119</v>
      </c>
      <c r="H23" s="28" t="s">
        <v>26</v>
      </c>
      <c r="I23" s="27" t="s">
        <v>71</v>
      </c>
      <c r="J23" s="28" t="s">
        <v>71</v>
      </c>
      <c r="K23" s="27" t="s">
        <v>120</v>
      </c>
      <c r="L23" s="30">
        <v>1850000</v>
      </c>
      <c r="M23" s="30">
        <f>L23/100*85</f>
        <v>1572500</v>
      </c>
      <c r="N23" s="36">
        <v>2027</v>
      </c>
      <c r="O23" s="31">
        <v>2027</v>
      </c>
      <c r="P23" s="31"/>
      <c r="Q23" s="31"/>
      <c r="R23" s="31" t="s">
        <v>353</v>
      </c>
      <c r="S23" s="75" t="s">
        <v>76</v>
      </c>
      <c r="U23" s="133" t="s">
        <v>74</v>
      </c>
      <c r="V23" s="26">
        <v>6</v>
      </c>
      <c r="W23" s="110" t="s">
        <v>311</v>
      </c>
    </row>
    <row r="24" spans="1:23" s="23" customFormat="1" ht="100.15" hidden="1" customHeight="1" thickBot="1" x14ac:dyDescent="0.4">
      <c r="A24" s="133">
        <v>22</v>
      </c>
      <c r="B24" s="32" t="s">
        <v>97</v>
      </c>
      <c r="C24" s="27" t="s">
        <v>98</v>
      </c>
      <c r="D24" s="31">
        <v>71000089</v>
      </c>
      <c r="E24" s="31">
        <v>107609665</v>
      </c>
      <c r="F24" s="31">
        <v>600118096</v>
      </c>
      <c r="G24" s="29" t="s">
        <v>121</v>
      </c>
      <c r="H24" s="28" t="s">
        <v>26</v>
      </c>
      <c r="I24" s="27" t="s">
        <v>71</v>
      </c>
      <c r="J24" s="28" t="s">
        <v>71</v>
      </c>
      <c r="K24" s="27" t="s">
        <v>122</v>
      </c>
      <c r="L24" s="30">
        <v>500000</v>
      </c>
      <c r="M24" s="30">
        <f t="shared" ref="M24:M31" si="4">L24/100*85</f>
        <v>425000</v>
      </c>
      <c r="N24" s="36">
        <v>2025</v>
      </c>
      <c r="O24" s="31">
        <v>2025</v>
      </c>
      <c r="P24" s="31"/>
      <c r="Q24" s="31"/>
      <c r="R24" s="31" t="s">
        <v>353</v>
      </c>
      <c r="S24" s="75" t="s">
        <v>76</v>
      </c>
      <c r="U24" s="133" t="s">
        <v>74</v>
      </c>
      <c r="V24" s="26">
        <v>6</v>
      </c>
      <c r="W24" s="110" t="s">
        <v>311</v>
      </c>
    </row>
    <row r="25" spans="1:23" s="37" customFormat="1" ht="100.15" hidden="1" customHeight="1" thickBot="1" x14ac:dyDescent="0.4">
      <c r="A25" s="133">
        <v>23</v>
      </c>
      <c r="B25" s="32" t="s">
        <v>97</v>
      </c>
      <c r="C25" s="27" t="s">
        <v>98</v>
      </c>
      <c r="D25" s="31">
        <v>71000089</v>
      </c>
      <c r="E25" s="31">
        <v>107609665</v>
      </c>
      <c r="F25" s="31">
        <v>600118096</v>
      </c>
      <c r="G25" s="29" t="s">
        <v>123</v>
      </c>
      <c r="H25" s="28" t="s">
        <v>26</v>
      </c>
      <c r="I25" s="27" t="s">
        <v>71</v>
      </c>
      <c r="J25" s="28" t="s">
        <v>71</v>
      </c>
      <c r="K25" s="27" t="s">
        <v>124</v>
      </c>
      <c r="L25" s="30">
        <v>800000</v>
      </c>
      <c r="M25" s="30">
        <f t="shared" si="4"/>
        <v>680000</v>
      </c>
      <c r="N25" s="31">
        <v>2026</v>
      </c>
      <c r="O25" s="31">
        <v>2026</v>
      </c>
      <c r="P25" s="31"/>
      <c r="Q25" s="31"/>
      <c r="R25" s="31" t="s">
        <v>353</v>
      </c>
      <c r="S25" s="75" t="s">
        <v>76</v>
      </c>
      <c r="U25" s="133" t="s">
        <v>74</v>
      </c>
      <c r="V25" s="26">
        <v>6</v>
      </c>
      <c r="W25" s="110" t="s">
        <v>311</v>
      </c>
    </row>
    <row r="26" spans="1:23" ht="100.15" customHeight="1" thickBot="1" x14ac:dyDescent="0.4">
      <c r="A26" s="212">
        <v>24</v>
      </c>
      <c r="B26" s="32" t="s">
        <v>125</v>
      </c>
      <c r="C26" s="27" t="s">
        <v>98</v>
      </c>
      <c r="D26" s="31">
        <v>70999830</v>
      </c>
      <c r="E26" s="31">
        <v>107609649</v>
      </c>
      <c r="F26" s="31">
        <v>600118070</v>
      </c>
      <c r="G26" s="29" t="s">
        <v>126</v>
      </c>
      <c r="H26" s="28" t="s">
        <v>127</v>
      </c>
      <c r="I26" s="27" t="s">
        <v>71</v>
      </c>
      <c r="J26" s="27" t="s">
        <v>71</v>
      </c>
      <c r="K26" s="27" t="s">
        <v>126</v>
      </c>
      <c r="L26" s="30">
        <v>423000</v>
      </c>
      <c r="M26" s="30">
        <f t="shared" si="4"/>
        <v>359550</v>
      </c>
      <c r="N26" s="31">
        <v>2024</v>
      </c>
      <c r="O26" s="31">
        <v>2024</v>
      </c>
      <c r="P26" s="31" t="s">
        <v>76</v>
      </c>
      <c r="Q26" s="31" t="s">
        <v>76</v>
      </c>
      <c r="R26" s="31" t="s">
        <v>128</v>
      </c>
      <c r="S26" s="214" t="s">
        <v>74</v>
      </c>
      <c r="U26" s="133" t="s">
        <v>74</v>
      </c>
      <c r="V26" s="26">
        <v>6</v>
      </c>
      <c r="W26" s="110" t="s">
        <v>310</v>
      </c>
    </row>
    <row r="27" spans="1:23" ht="100.15" customHeight="1" thickBot="1" x14ac:dyDescent="0.4">
      <c r="A27" s="212">
        <v>25</v>
      </c>
      <c r="B27" s="32" t="s">
        <v>125</v>
      </c>
      <c r="C27" s="27" t="s">
        <v>98</v>
      </c>
      <c r="D27" s="31">
        <v>70999830</v>
      </c>
      <c r="E27" s="31">
        <v>107609649</v>
      </c>
      <c r="F27" s="31">
        <v>600118070</v>
      </c>
      <c r="G27" s="29" t="s">
        <v>129</v>
      </c>
      <c r="H27" s="28" t="s">
        <v>127</v>
      </c>
      <c r="I27" s="27" t="s">
        <v>71</v>
      </c>
      <c r="J27" s="27" t="s">
        <v>71</v>
      </c>
      <c r="K27" s="27" t="s">
        <v>129</v>
      </c>
      <c r="L27" s="30">
        <v>150000</v>
      </c>
      <c r="M27" s="30">
        <f t="shared" si="4"/>
        <v>127500</v>
      </c>
      <c r="N27" s="31">
        <v>2023</v>
      </c>
      <c r="O27" s="31">
        <v>2024</v>
      </c>
      <c r="P27" s="31" t="s">
        <v>76</v>
      </c>
      <c r="Q27" s="31" t="s">
        <v>76</v>
      </c>
      <c r="R27" s="31" t="s">
        <v>130</v>
      </c>
      <c r="S27" s="214" t="s">
        <v>76</v>
      </c>
      <c r="U27" s="133" t="s">
        <v>74</v>
      </c>
      <c r="V27" s="26">
        <v>6</v>
      </c>
      <c r="W27" s="110" t="s">
        <v>310</v>
      </c>
    </row>
    <row r="28" spans="1:23" s="23" customFormat="1" ht="100.15" hidden="1" customHeight="1" thickBot="1" x14ac:dyDescent="0.4">
      <c r="A28" s="133">
        <v>26</v>
      </c>
      <c r="B28" s="32" t="s">
        <v>125</v>
      </c>
      <c r="C28" s="27" t="s">
        <v>98</v>
      </c>
      <c r="D28" s="31">
        <v>70999830</v>
      </c>
      <c r="E28" s="31">
        <v>107609649</v>
      </c>
      <c r="F28" s="31">
        <v>600118070</v>
      </c>
      <c r="G28" s="29" t="s">
        <v>131</v>
      </c>
      <c r="H28" s="28" t="s">
        <v>127</v>
      </c>
      <c r="I28" s="27" t="s">
        <v>71</v>
      </c>
      <c r="J28" s="27" t="s">
        <v>71</v>
      </c>
      <c r="K28" s="27" t="s">
        <v>132</v>
      </c>
      <c r="L28" s="30">
        <v>180000</v>
      </c>
      <c r="M28" s="30">
        <f t="shared" si="4"/>
        <v>153000</v>
      </c>
      <c r="N28" s="31">
        <v>2026</v>
      </c>
      <c r="O28" s="31">
        <v>2027</v>
      </c>
      <c r="P28" s="31" t="s">
        <v>76</v>
      </c>
      <c r="Q28" s="31" t="s">
        <v>76</v>
      </c>
      <c r="R28" s="31" t="s">
        <v>133</v>
      </c>
      <c r="S28" s="75" t="s">
        <v>76</v>
      </c>
      <c r="U28" s="133" t="s">
        <v>74</v>
      </c>
      <c r="V28" s="26">
        <v>6</v>
      </c>
      <c r="W28" s="110" t="s">
        <v>311</v>
      </c>
    </row>
    <row r="29" spans="1:23" s="23" customFormat="1" ht="100.15" hidden="1" customHeight="1" thickBot="1" x14ac:dyDescent="0.4">
      <c r="A29" s="133">
        <v>27</v>
      </c>
      <c r="B29" s="32" t="s">
        <v>125</v>
      </c>
      <c r="C29" s="27" t="s">
        <v>98</v>
      </c>
      <c r="D29" s="31">
        <v>70999830</v>
      </c>
      <c r="E29" s="31">
        <v>107609649</v>
      </c>
      <c r="F29" s="31">
        <v>600118070</v>
      </c>
      <c r="G29" s="29" t="s">
        <v>134</v>
      </c>
      <c r="H29" s="28" t="s">
        <v>127</v>
      </c>
      <c r="I29" s="27" t="s">
        <v>71</v>
      </c>
      <c r="J29" s="27" t="s">
        <v>71</v>
      </c>
      <c r="K29" s="27" t="s">
        <v>134</v>
      </c>
      <c r="L29" s="30">
        <v>160000</v>
      </c>
      <c r="M29" s="30">
        <f t="shared" si="4"/>
        <v>136000</v>
      </c>
      <c r="N29" s="31">
        <v>2026</v>
      </c>
      <c r="O29" s="31">
        <v>2027</v>
      </c>
      <c r="P29" s="31" t="s">
        <v>76</v>
      </c>
      <c r="Q29" s="31" t="s">
        <v>76</v>
      </c>
      <c r="R29" s="31" t="s">
        <v>133</v>
      </c>
      <c r="S29" s="75" t="s">
        <v>76</v>
      </c>
      <c r="U29" s="133" t="s">
        <v>74</v>
      </c>
      <c r="V29" s="26">
        <v>6</v>
      </c>
      <c r="W29" s="110" t="s">
        <v>311</v>
      </c>
    </row>
    <row r="30" spans="1:23" s="23" customFormat="1" ht="100.15" hidden="1" customHeight="1" thickBot="1" x14ac:dyDescent="0.4">
      <c r="A30" s="133">
        <v>28</v>
      </c>
      <c r="B30" s="32" t="s">
        <v>125</v>
      </c>
      <c r="C30" s="27" t="s">
        <v>98</v>
      </c>
      <c r="D30" s="31">
        <v>70999830</v>
      </c>
      <c r="E30" s="31">
        <v>107609649</v>
      </c>
      <c r="F30" s="31">
        <v>600118070</v>
      </c>
      <c r="G30" s="29" t="s">
        <v>135</v>
      </c>
      <c r="H30" s="28" t="s">
        <v>127</v>
      </c>
      <c r="I30" s="27" t="s">
        <v>71</v>
      </c>
      <c r="J30" s="27" t="s">
        <v>71</v>
      </c>
      <c r="K30" s="27" t="s">
        <v>135</v>
      </c>
      <c r="L30" s="30">
        <v>75000</v>
      </c>
      <c r="M30" s="30">
        <f t="shared" si="4"/>
        <v>63750</v>
      </c>
      <c r="N30" s="31">
        <v>2025</v>
      </c>
      <c r="O30" s="31">
        <v>2026</v>
      </c>
      <c r="P30" s="31" t="s">
        <v>76</v>
      </c>
      <c r="Q30" s="31" t="s">
        <v>76</v>
      </c>
      <c r="R30" s="31" t="s">
        <v>133</v>
      </c>
      <c r="S30" s="75" t="s">
        <v>76</v>
      </c>
      <c r="U30" s="133" t="s">
        <v>74</v>
      </c>
      <c r="V30" s="26">
        <v>6</v>
      </c>
      <c r="W30" s="110" t="s">
        <v>311</v>
      </c>
    </row>
    <row r="31" spans="1:23" ht="100.15" customHeight="1" thickBot="1" x14ac:dyDescent="0.4">
      <c r="A31" s="212">
        <v>29</v>
      </c>
      <c r="B31" s="32" t="s">
        <v>125</v>
      </c>
      <c r="C31" s="27" t="s">
        <v>98</v>
      </c>
      <c r="D31" s="31">
        <v>70999830</v>
      </c>
      <c r="E31" s="31">
        <v>107609649</v>
      </c>
      <c r="F31" s="31">
        <v>600118070</v>
      </c>
      <c r="G31" s="29" t="s">
        <v>136</v>
      </c>
      <c r="H31" s="28" t="s">
        <v>127</v>
      </c>
      <c r="I31" s="27" t="s">
        <v>71</v>
      </c>
      <c r="J31" s="27" t="s">
        <v>71</v>
      </c>
      <c r="K31" s="27" t="s">
        <v>137</v>
      </c>
      <c r="L31" s="30">
        <v>1600000</v>
      </c>
      <c r="M31" s="30">
        <f t="shared" si="4"/>
        <v>1360000</v>
      </c>
      <c r="N31" s="31">
        <v>2024</v>
      </c>
      <c r="O31" s="31">
        <v>2027</v>
      </c>
      <c r="P31" s="31" t="s">
        <v>76</v>
      </c>
      <c r="Q31" s="31" t="s">
        <v>76</v>
      </c>
      <c r="R31" s="31" t="s">
        <v>133</v>
      </c>
      <c r="S31" s="214" t="s">
        <v>76</v>
      </c>
      <c r="U31" s="133" t="s">
        <v>74</v>
      </c>
      <c r="V31" s="26">
        <v>6</v>
      </c>
      <c r="W31" s="110" t="s">
        <v>310</v>
      </c>
    </row>
    <row r="32" spans="1:23" s="23" customFormat="1" ht="100.15" hidden="1" customHeight="1" thickBot="1" x14ac:dyDescent="0.4">
      <c r="A32" s="133">
        <v>30</v>
      </c>
      <c r="B32" s="32" t="s">
        <v>125</v>
      </c>
      <c r="C32" s="27" t="s">
        <v>98</v>
      </c>
      <c r="D32" s="31">
        <v>70999830</v>
      </c>
      <c r="E32" s="31">
        <v>107609649</v>
      </c>
      <c r="F32" s="31">
        <v>600118070</v>
      </c>
      <c r="G32" s="29" t="s">
        <v>138</v>
      </c>
      <c r="H32" s="28" t="s">
        <v>127</v>
      </c>
      <c r="I32" s="27" t="s">
        <v>71</v>
      </c>
      <c r="J32" s="27" t="s">
        <v>71</v>
      </c>
      <c r="K32" s="27" t="s">
        <v>138</v>
      </c>
      <c r="L32" s="30">
        <v>75000</v>
      </c>
      <c r="M32" s="30">
        <v>63750</v>
      </c>
      <c r="N32" s="31">
        <v>2026</v>
      </c>
      <c r="O32" s="31">
        <v>2027</v>
      </c>
      <c r="P32" s="31" t="s">
        <v>76</v>
      </c>
      <c r="Q32" s="31" t="s">
        <v>76</v>
      </c>
      <c r="R32" s="31" t="s">
        <v>133</v>
      </c>
      <c r="S32" s="75" t="s">
        <v>76</v>
      </c>
      <c r="U32" s="133" t="s">
        <v>74</v>
      </c>
      <c r="V32" s="26">
        <v>6</v>
      </c>
      <c r="W32" s="110" t="s">
        <v>311</v>
      </c>
    </row>
    <row r="33" spans="1:23" ht="100.15" customHeight="1" thickBot="1" x14ac:dyDescent="0.4">
      <c r="A33" s="212">
        <v>31</v>
      </c>
      <c r="B33" s="32" t="s">
        <v>139</v>
      </c>
      <c r="C33" s="27" t="s">
        <v>98</v>
      </c>
      <c r="D33" s="31">
        <v>71000020</v>
      </c>
      <c r="E33" s="31">
        <v>107609657</v>
      </c>
      <c r="F33" s="31">
        <v>600118088</v>
      </c>
      <c r="G33" s="29" t="s">
        <v>140</v>
      </c>
      <c r="H33" s="28" t="s">
        <v>141</v>
      </c>
      <c r="I33" s="27" t="s">
        <v>71</v>
      </c>
      <c r="J33" s="27" t="s">
        <v>71</v>
      </c>
      <c r="K33" s="27" t="s">
        <v>142</v>
      </c>
      <c r="L33" s="30">
        <v>600000</v>
      </c>
      <c r="M33" s="30">
        <v>510000</v>
      </c>
      <c r="N33" s="31">
        <v>2024</v>
      </c>
      <c r="O33" s="31">
        <v>2027</v>
      </c>
      <c r="P33" s="31" t="s">
        <v>76</v>
      </c>
      <c r="Q33" s="31" t="s">
        <v>76</v>
      </c>
      <c r="R33" s="31" t="s">
        <v>143</v>
      </c>
      <c r="S33" s="214" t="s">
        <v>76</v>
      </c>
      <c r="U33" s="133" t="s">
        <v>74</v>
      </c>
      <c r="V33" s="26">
        <v>6</v>
      </c>
      <c r="W33" s="110" t="s">
        <v>310</v>
      </c>
    </row>
    <row r="34" spans="1:23" ht="100.15" customHeight="1" thickBot="1" x14ac:dyDescent="0.4">
      <c r="A34" s="212">
        <v>32</v>
      </c>
      <c r="B34" s="32" t="s">
        <v>144</v>
      </c>
      <c r="C34" s="27" t="s">
        <v>145</v>
      </c>
      <c r="D34" s="31">
        <v>70983437</v>
      </c>
      <c r="E34" s="31">
        <v>107609541</v>
      </c>
      <c r="F34" s="31">
        <v>600118436</v>
      </c>
      <c r="G34" s="29" t="s">
        <v>146</v>
      </c>
      <c r="H34" s="28" t="s">
        <v>26</v>
      </c>
      <c r="I34" s="27" t="s">
        <v>71</v>
      </c>
      <c r="J34" s="27" t="s">
        <v>147</v>
      </c>
      <c r="K34" s="27" t="s">
        <v>148</v>
      </c>
      <c r="L34" s="30">
        <v>700000</v>
      </c>
      <c r="M34" s="30">
        <f>L34/100*85</f>
        <v>595000</v>
      </c>
      <c r="N34" s="31">
        <v>2024</v>
      </c>
      <c r="O34" s="31">
        <v>2027</v>
      </c>
      <c r="P34" s="31" t="s">
        <v>76</v>
      </c>
      <c r="Q34" s="31" t="s">
        <v>76</v>
      </c>
      <c r="R34" s="31" t="s">
        <v>149</v>
      </c>
      <c r="S34" s="214" t="s">
        <v>76</v>
      </c>
      <c r="U34" s="133" t="s">
        <v>74</v>
      </c>
      <c r="V34" s="26">
        <v>6</v>
      </c>
      <c r="W34" s="110" t="s">
        <v>310</v>
      </c>
    </row>
    <row r="35" spans="1:23" s="23" customFormat="1" ht="100.15" hidden="1" customHeight="1" thickBot="1" x14ac:dyDescent="0.4">
      <c r="A35" s="133">
        <v>33</v>
      </c>
      <c r="B35" s="32" t="s">
        <v>150</v>
      </c>
      <c r="C35" s="27" t="s">
        <v>151</v>
      </c>
      <c r="D35" s="31">
        <v>75023717</v>
      </c>
      <c r="E35" s="31">
        <v>107609444</v>
      </c>
      <c r="F35" s="31">
        <v>600117898</v>
      </c>
      <c r="G35" s="29" t="s">
        <v>152</v>
      </c>
      <c r="H35" s="28" t="s">
        <v>26</v>
      </c>
      <c r="I35" s="27" t="s">
        <v>71</v>
      </c>
      <c r="J35" s="27" t="s">
        <v>153</v>
      </c>
      <c r="K35" s="27" t="s">
        <v>154</v>
      </c>
      <c r="L35" s="30">
        <v>150000</v>
      </c>
      <c r="M35" s="30">
        <f>L35/100*85</f>
        <v>127500</v>
      </c>
      <c r="N35" s="31">
        <v>2025</v>
      </c>
      <c r="O35" s="31">
        <v>2027</v>
      </c>
      <c r="P35" s="31" t="s">
        <v>76</v>
      </c>
      <c r="Q35" s="31" t="s">
        <v>76</v>
      </c>
      <c r="R35" s="31" t="s">
        <v>75</v>
      </c>
      <c r="S35" s="75" t="s">
        <v>76</v>
      </c>
      <c r="U35" s="133" t="s">
        <v>74</v>
      </c>
      <c r="V35" s="26">
        <v>6</v>
      </c>
      <c r="W35" s="110" t="s">
        <v>311</v>
      </c>
    </row>
    <row r="36" spans="1:23" s="23" customFormat="1" ht="100.15" hidden="1" customHeight="1" thickBot="1" x14ac:dyDescent="0.4">
      <c r="A36" s="133">
        <v>34</v>
      </c>
      <c r="B36" s="32" t="s">
        <v>150</v>
      </c>
      <c r="C36" s="27" t="s">
        <v>151</v>
      </c>
      <c r="D36" s="31">
        <v>75023717</v>
      </c>
      <c r="E36" s="31">
        <v>107609444</v>
      </c>
      <c r="F36" s="31">
        <v>600117898</v>
      </c>
      <c r="G36" s="29" t="s">
        <v>155</v>
      </c>
      <c r="H36" s="28" t="s">
        <v>26</v>
      </c>
      <c r="I36" s="27" t="s">
        <v>71</v>
      </c>
      <c r="J36" s="27" t="s">
        <v>153</v>
      </c>
      <c r="K36" s="27" t="s">
        <v>156</v>
      </c>
      <c r="L36" s="30">
        <v>250000</v>
      </c>
      <c r="M36" s="30">
        <f t="shared" ref="M36:M39" si="5">L36/100*85</f>
        <v>212500</v>
      </c>
      <c r="N36" s="31">
        <v>2025</v>
      </c>
      <c r="O36" s="31">
        <v>2027</v>
      </c>
      <c r="P36" s="31" t="s">
        <v>76</v>
      </c>
      <c r="Q36" s="31" t="s">
        <v>76</v>
      </c>
      <c r="R36" s="31" t="s">
        <v>75</v>
      </c>
      <c r="S36" s="75" t="s">
        <v>76</v>
      </c>
      <c r="U36" s="133" t="s">
        <v>74</v>
      </c>
      <c r="V36" s="26">
        <v>6</v>
      </c>
      <c r="W36" s="110" t="s">
        <v>311</v>
      </c>
    </row>
    <row r="37" spans="1:23" ht="100.15" customHeight="1" thickBot="1" x14ac:dyDescent="0.4">
      <c r="A37" s="212">
        <v>35</v>
      </c>
      <c r="B37" s="32" t="s">
        <v>150</v>
      </c>
      <c r="C37" s="27" t="s">
        <v>151</v>
      </c>
      <c r="D37" s="31">
        <v>75023717</v>
      </c>
      <c r="E37" s="31">
        <v>107609444</v>
      </c>
      <c r="F37" s="31">
        <v>600117898</v>
      </c>
      <c r="G37" s="29" t="s">
        <v>157</v>
      </c>
      <c r="H37" s="28" t="s">
        <v>26</v>
      </c>
      <c r="I37" s="27" t="s">
        <v>71</v>
      </c>
      <c r="J37" s="27" t="s">
        <v>153</v>
      </c>
      <c r="K37" s="27" t="s">
        <v>158</v>
      </c>
      <c r="L37" s="30">
        <v>150000</v>
      </c>
      <c r="M37" s="30">
        <f t="shared" si="5"/>
        <v>127500</v>
      </c>
      <c r="N37" s="31">
        <v>2024</v>
      </c>
      <c r="O37" s="31">
        <v>2027</v>
      </c>
      <c r="P37" s="31" t="s">
        <v>76</v>
      </c>
      <c r="Q37" s="31" t="s">
        <v>76</v>
      </c>
      <c r="R37" s="31" t="s">
        <v>75</v>
      </c>
      <c r="S37" s="214" t="s">
        <v>76</v>
      </c>
      <c r="U37" s="133" t="s">
        <v>74</v>
      </c>
      <c r="V37" s="26">
        <v>6</v>
      </c>
      <c r="W37" s="110" t="s">
        <v>310</v>
      </c>
    </row>
    <row r="38" spans="1:23" s="23" customFormat="1" ht="100.15" hidden="1" customHeight="1" thickBot="1" x14ac:dyDescent="0.4">
      <c r="A38" s="133">
        <v>36</v>
      </c>
      <c r="B38" s="32" t="s">
        <v>150</v>
      </c>
      <c r="C38" s="27" t="s">
        <v>151</v>
      </c>
      <c r="D38" s="31">
        <v>75023717</v>
      </c>
      <c r="E38" s="31">
        <v>107609444</v>
      </c>
      <c r="F38" s="31">
        <v>600117898</v>
      </c>
      <c r="G38" s="29" t="s">
        <v>159</v>
      </c>
      <c r="H38" s="28" t="s">
        <v>26</v>
      </c>
      <c r="I38" s="27" t="s">
        <v>71</v>
      </c>
      <c r="J38" s="27" t="s">
        <v>153</v>
      </c>
      <c r="K38" s="27" t="s">
        <v>160</v>
      </c>
      <c r="L38" s="30">
        <v>130000</v>
      </c>
      <c r="M38" s="30">
        <f t="shared" si="5"/>
        <v>110500</v>
      </c>
      <c r="N38" s="31">
        <v>2025</v>
      </c>
      <c r="O38" s="31">
        <v>2027</v>
      </c>
      <c r="P38" s="31" t="s">
        <v>76</v>
      </c>
      <c r="Q38" s="31" t="s">
        <v>76</v>
      </c>
      <c r="R38" s="31" t="s">
        <v>75</v>
      </c>
      <c r="S38" s="75" t="s">
        <v>76</v>
      </c>
      <c r="U38" s="133" t="s">
        <v>74</v>
      </c>
      <c r="V38" s="26">
        <v>6</v>
      </c>
      <c r="W38" s="110" t="s">
        <v>311</v>
      </c>
    </row>
    <row r="39" spans="1:23" ht="100.15" customHeight="1" thickBot="1" x14ac:dyDescent="0.4">
      <c r="A39" s="212">
        <v>37</v>
      </c>
      <c r="B39" s="32" t="s">
        <v>150</v>
      </c>
      <c r="C39" s="27" t="s">
        <v>151</v>
      </c>
      <c r="D39" s="31">
        <v>75023717</v>
      </c>
      <c r="E39" s="31">
        <v>107609444</v>
      </c>
      <c r="F39" s="31">
        <v>600117898</v>
      </c>
      <c r="G39" s="29" t="s">
        <v>161</v>
      </c>
      <c r="H39" s="28" t="s">
        <v>26</v>
      </c>
      <c r="I39" s="27" t="s">
        <v>71</v>
      </c>
      <c r="J39" s="27" t="s">
        <v>153</v>
      </c>
      <c r="K39" s="27" t="s">
        <v>162</v>
      </c>
      <c r="L39" s="30">
        <v>200000</v>
      </c>
      <c r="M39" s="30">
        <f t="shared" si="5"/>
        <v>170000</v>
      </c>
      <c r="N39" s="31">
        <v>2025</v>
      </c>
      <c r="O39" s="31">
        <v>2027</v>
      </c>
      <c r="P39" s="31" t="s">
        <v>76</v>
      </c>
      <c r="Q39" s="31" t="s">
        <v>76</v>
      </c>
      <c r="R39" s="31" t="s">
        <v>75</v>
      </c>
      <c r="S39" s="214" t="s">
        <v>76</v>
      </c>
      <c r="U39" s="133" t="s">
        <v>74</v>
      </c>
      <c r="V39" s="26">
        <v>6</v>
      </c>
      <c r="W39" s="110" t="s">
        <v>310</v>
      </c>
    </row>
    <row r="40" spans="1:23" s="23" customFormat="1" ht="100.15" hidden="1" customHeight="1" thickBot="1" x14ac:dyDescent="0.4">
      <c r="A40" s="133">
        <v>38</v>
      </c>
      <c r="B40" s="32" t="s">
        <v>163</v>
      </c>
      <c r="C40" s="27" t="s">
        <v>164</v>
      </c>
      <c r="D40" s="31">
        <v>70983461</v>
      </c>
      <c r="E40" s="31">
        <v>107608961</v>
      </c>
      <c r="F40" s="31">
        <v>600118665</v>
      </c>
      <c r="G40" s="29" t="s">
        <v>165</v>
      </c>
      <c r="H40" s="28" t="s">
        <v>127</v>
      </c>
      <c r="I40" s="27" t="s">
        <v>71</v>
      </c>
      <c r="J40" s="27" t="s">
        <v>166</v>
      </c>
      <c r="K40" s="27" t="s">
        <v>167</v>
      </c>
      <c r="L40" s="30">
        <v>2000000</v>
      </c>
      <c r="M40" s="30">
        <f>L40/100*70</f>
        <v>1400000</v>
      </c>
      <c r="N40" s="31">
        <v>2025</v>
      </c>
      <c r="O40" s="31">
        <v>2027</v>
      </c>
      <c r="P40" s="31" t="s">
        <v>76</v>
      </c>
      <c r="Q40" s="31" t="s">
        <v>76</v>
      </c>
      <c r="R40" s="31" t="s">
        <v>75</v>
      </c>
      <c r="S40" s="75" t="s">
        <v>76</v>
      </c>
      <c r="U40" s="133" t="s">
        <v>74</v>
      </c>
      <c r="V40" s="26">
        <v>6</v>
      </c>
      <c r="W40" s="110" t="s">
        <v>311</v>
      </c>
    </row>
    <row r="41" spans="1:23" s="23" customFormat="1" ht="100.15" hidden="1" customHeight="1" thickBot="1" x14ac:dyDescent="0.4">
      <c r="A41" s="133">
        <v>39</v>
      </c>
      <c r="B41" s="32" t="s">
        <v>163</v>
      </c>
      <c r="C41" s="27" t="s">
        <v>164</v>
      </c>
      <c r="D41" s="31">
        <v>70983461</v>
      </c>
      <c r="E41" s="31">
        <v>107608961</v>
      </c>
      <c r="F41" s="31">
        <v>600118665</v>
      </c>
      <c r="G41" s="29" t="s">
        <v>170</v>
      </c>
      <c r="H41" s="28" t="s">
        <v>127</v>
      </c>
      <c r="I41" s="27" t="s">
        <v>71</v>
      </c>
      <c r="J41" s="27" t="s">
        <v>348</v>
      </c>
      <c r="K41" s="27" t="s">
        <v>171</v>
      </c>
      <c r="L41" s="30">
        <v>2500000</v>
      </c>
      <c r="M41" s="30">
        <f>L41/100*85</f>
        <v>2125000</v>
      </c>
      <c r="N41" s="31">
        <v>2025</v>
      </c>
      <c r="O41" s="31">
        <v>2027</v>
      </c>
      <c r="P41" s="31" t="s">
        <v>76</v>
      </c>
      <c r="Q41" s="31" t="s">
        <v>76</v>
      </c>
      <c r="R41" s="31" t="s">
        <v>75</v>
      </c>
      <c r="S41" s="75" t="s">
        <v>76</v>
      </c>
      <c r="U41" s="133" t="s">
        <v>74</v>
      </c>
      <c r="V41" s="26">
        <v>6</v>
      </c>
      <c r="W41" s="110" t="s">
        <v>311</v>
      </c>
    </row>
    <row r="42" spans="1:23" s="23" customFormat="1" ht="100.15" hidden="1" customHeight="1" thickBot="1" x14ac:dyDescent="0.4">
      <c r="A42" s="133">
        <v>40</v>
      </c>
      <c r="B42" s="32" t="s">
        <v>163</v>
      </c>
      <c r="C42" s="27" t="s">
        <v>164</v>
      </c>
      <c r="D42" s="31">
        <v>70983461</v>
      </c>
      <c r="E42" s="31">
        <v>107608961</v>
      </c>
      <c r="F42" s="31">
        <v>600118665</v>
      </c>
      <c r="G42" s="29" t="s">
        <v>172</v>
      </c>
      <c r="H42" s="28" t="s">
        <v>127</v>
      </c>
      <c r="I42" s="27" t="s">
        <v>71</v>
      </c>
      <c r="J42" s="27" t="s">
        <v>348</v>
      </c>
      <c r="K42" s="27" t="s">
        <v>173</v>
      </c>
      <c r="L42" s="30">
        <v>7000000</v>
      </c>
      <c r="M42" s="30">
        <v>5950000</v>
      </c>
      <c r="N42" s="31">
        <v>2025</v>
      </c>
      <c r="O42" s="31">
        <v>2027</v>
      </c>
      <c r="P42" s="31" t="s">
        <v>76</v>
      </c>
      <c r="Q42" s="31" t="s">
        <v>76</v>
      </c>
      <c r="R42" s="31" t="s">
        <v>75</v>
      </c>
      <c r="S42" s="75" t="s">
        <v>76</v>
      </c>
      <c r="U42" s="133" t="s">
        <v>74</v>
      </c>
      <c r="V42" s="26">
        <v>6</v>
      </c>
      <c r="W42" s="110" t="s">
        <v>311</v>
      </c>
    </row>
    <row r="43" spans="1:23" s="23" customFormat="1" ht="100.15" hidden="1" customHeight="1" thickBot="1" x14ac:dyDescent="0.4">
      <c r="A43" s="133">
        <v>41</v>
      </c>
      <c r="B43" s="32" t="s">
        <v>163</v>
      </c>
      <c r="C43" s="27" t="s">
        <v>164</v>
      </c>
      <c r="D43" s="31">
        <v>70983461</v>
      </c>
      <c r="E43" s="31">
        <v>107608961</v>
      </c>
      <c r="F43" s="31">
        <v>600118665</v>
      </c>
      <c r="G43" s="29" t="s">
        <v>175</v>
      </c>
      <c r="H43" s="28" t="s">
        <v>127</v>
      </c>
      <c r="I43" s="27" t="s">
        <v>71</v>
      </c>
      <c r="J43" s="27" t="s">
        <v>166</v>
      </c>
      <c r="K43" s="27" t="s">
        <v>176</v>
      </c>
      <c r="L43" s="30">
        <v>6000000</v>
      </c>
      <c r="M43" s="30">
        <v>5100000</v>
      </c>
      <c r="N43" s="31">
        <v>2025</v>
      </c>
      <c r="O43" s="31">
        <v>2027</v>
      </c>
      <c r="P43" s="31" t="s">
        <v>76</v>
      </c>
      <c r="Q43" s="31" t="s">
        <v>76</v>
      </c>
      <c r="R43" s="31" t="s">
        <v>75</v>
      </c>
      <c r="S43" s="75" t="s">
        <v>76</v>
      </c>
      <c r="U43" s="133" t="s">
        <v>74</v>
      </c>
      <c r="V43" s="26">
        <v>6</v>
      </c>
      <c r="W43" s="110" t="s">
        <v>311</v>
      </c>
    </row>
    <row r="44" spans="1:23" s="23" customFormat="1" ht="100.15" hidden="1" customHeight="1" thickBot="1" x14ac:dyDescent="0.4">
      <c r="A44" s="133">
        <v>42</v>
      </c>
      <c r="B44" s="32" t="s">
        <v>163</v>
      </c>
      <c r="C44" s="27" t="s">
        <v>164</v>
      </c>
      <c r="D44" s="31">
        <v>70983461</v>
      </c>
      <c r="E44" s="31">
        <v>107608961</v>
      </c>
      <c r="F44" s="31">
        <v>600118665</v>
      </c>
      <c r="G44" s="29" t="s">
        <v>177</v>
      </c>
      <c r="H44" s="28" t="s">
        <v>127</v>
      </c>
      <c r="I44" s="27" t="s">
        <v>71</v>
      </c>
      <c r="J44" s="27" t="s">
        <v>348</v>
      </c>
      <c r="K44" s="27" t="s">
        <v>178</v>
      </c>
      <c r="L44" s="30">
        <v>4000000</v>
      </c>
      <c r="M44" s="30">
        <v>3400000</v>
      </c>
      <c r="N44" s="31">
        <v>2025</v>
      </c>
      <c r="O44" s="31">
        <v>2027</v>
      </c>
      <c r="P44" s="31" t="s">
        <v>76</v>
      </c>
      <c r="Q44" s="31" t="s">
        <v>76</v>
      </c>
      <c r="R44" s="31" t="s">
        <v>75</v>
      </c>
      <c r="S44" s="75" t="s">
        <v>76</v>
      </c>
      <c r="U44" s="133" t="s">
        <v>74</v>
      </c>
      <c r="V44" s="26">
        <v>6</v>
      </c>
      <c r="W44" s="110" t="s">
        <v>311</v>
      </c>
    </row>
    <row r="45" spans="1:23" s="23" customFormat="1" ht="100.15" hidden="1" customHeight="1" thickBot="1" x14ac:dyDescent="0.4">
      <c r="A45" s="133">
        <v>43</v>
      </c>
      <c r="B45" s="32" t="s">
        <v>163</v>
      </c>
      <c r="C45" s="27" t="s">
        <v>164</v>
      </c>
      <c r="D45" s="31">
        <v>70983461</v>
      </c>
      <c r="E45" s="31">
        <v>107608961</v>
      </c>
      <c r="F45" s="31">
        <v>600118665</v>
      </c>
      <c r="G45" s="29" t="s">
        <v>179</v>
      </c>
      <c r="H45" s="28" t="s">
        <v>127</v>
      </c>
      <c r="I45" s="27" t="s">
        <v>71</v>
      </c>
      <c r="J45" s="27" t="s">
        <v>348</v>
      </c>
      <c r="K45" s="27" t="s">
        <v>180</v>
      </c>
      <c r="L45" s="30">
        <v>1500000</v>
      </c>
      <c r="M45" s="30">
        <v>1275000</v>
      </c>
      <c r="N45" s="31">
        <v>2025</v>
      </c>
      <c r="O45" s="31">
        <v>2027</v>
      </c>
      <c r="P45" s="31" t="s">
        <v>76</v>
      </c>
      <c r="Q45" s="31" t="s">
        <v>76</v>
      </c>
      <c r="R45" s="31" t="s">
        <v>75</v>
      </c>
      <c r="S45" s="75" t="s">
        <v>76</v>
      </c>
      <c r="U45" s="133" t="s">
        <v>74</v>
      </c>
      <c r="V45" s="26">
        <v>6</v>
      </c>
      <c r="W45" s="110" t="s">
        <v>311</v>
      </c>
    </row>
    <row r="46" spans="1:23" s="23" customFormat="1" ht="100.15" hidden="1" customHeight="1" thickBot="1" x14ac:dyDescent="0.4">
      <c r="A46" s="133">
        <v>44</v>
      </c>
      <c r="B46" s="32" t="s">
        <v>163</v>
      </c>
      <c r="C46" s="27" t="s">
        <v>164</v>
      </c>
      <c r="D46" s="31">
        <v>70983461</v>
      </c>
      <c r="E46" s="31">
        <v>107608961</v>
      </c>
      <c r="F46" s="31">
        <v>600118665</v>
      </c>
      <c r="G46" s="29" t="s">
        <v>181</v>
      </c>
      <c r="H46" s="28" t="s">
        <v>127</v>
      </c>
      <c r="I46" s="27" t="s">
        <v>71</v>
      </c>
      <c r="J46" s="27" t="s">
        <v>348</v>
      </c>
      <c r="K46" s="27" t="s">
        <v>182</v>
      </c>
      <c r="L46" s="30">
        <v>6000000</v>
      </c>
      <c r="M46" s="30">
        <v>5100000</v>
      </c>
      <c r="N46" s="31">
        <v>2025</v>
      </c>
      <c r="O46" s="31">
        <v>2027</v>
      </c>
      <c r="P46" s="31" t="s">
        <v>76</v>
      </c>
      <c r="Q46" s="31" t="s">
        <v>76</v>
      </c>
      <c r="R46" s="31" t="s">
        <v>75</v>
      </c>
      <c r="S46" s="75" t="s">
        <v>76</v>
      </c>
      <c r="U46" s="133" t="s">
        <v>74</v>
      </c>
      <c r="V46" s="26">
        <v>6</v>
      </c>
      <c r="W46" s="110" t="s">
        <v>311</v>
      </c>
    </row>
    <row r="47" spans="1:23" ht="100.15" customHeight="1" thickBot="1" x14ac:dyDescent="0.4">
      <c r="A47" s="212">
        <v>45</v>
      </c>
      <c r="B47" s="32" t="s">
        <v>163</v>
      </c>
      <c r="C47" s="27" t="s">
        <v>184</v>
      </c>
      <c r="D47" s="31">
        <v>70983429</v>
      </c>
      <c r="E47" s="31">
        <v>107608979</v>
      </c>
      <c r="F47" s="31">
        <v>600118282</v>
      </c>
      <c r="G47" s="29" t="s">
        <v>185</v>
      </c>
      <c r="H47" s="28" t="s">
        <v>127</v>
      </c>
      <c r="I47" s="27" t="s">
        <v>71</v>
      </c>
      <c r="J47" s="27" t="s">
        <v>186</v>
      </c>
      <c r="K47" s="27" t="s">
        <v>187</v>
      </c>
      <c r="L47" s="30">
        <v>5000000</v>
      </c>
      <c r="M47" s="30">
        <v>4250000</v>
      </c>
      <c r="N47" s="31">
        <v>2025</v>
      </c>
      <c r="O47" s="31">
        <v>2027</v>
      </c>
      <c r="P47" s="31" t="s">
        <v>76</v>
      </c>
      <c r="Q47" s="31" t="s">
        <v>76</v>
      </c>
      <c r="R47" s="31" t="s">
        <v>188</v>
      </c>
      <c r="S47" s="214" t="s">
        <v>189</v>
      </c>
      <c r="U47" s="133" t="s">
        <v>74</v>
      </c>
      <c r="V47" s="26">
        <v>6</v>
      </c>
      <c r="W47" s="110" t="s">
        <v>310</v>
      </c>
    </row>
    <row r="48" spans="1:23" s="23" customFormat="1" ht="100.15" hidden="1" customHeight="1" thickBot="1" x14ac:dyDescent="0.4">
      <c r="A48" s="133">
        <v>46</v>
      </c>
      <c r="B48" s="32" t="s">
        <v>183</v>
      </c>
      <c r="C48" s="27" t="s">
        <v>184</v>
      </c>
      <c r="D48" s="31">
        <v>70983429</v>
      </c>
      <c r="E48" s="31">
        <v>107608979</v>
      </c>
      <c r="F48" s="31">
        <v>600118282</v>
      </c>
      <c r="G48" s="29" t="s">
        <v>190</v>
      </c>
      <c r="H48" s="28" t="s">
        <v>127</v>
      </c>
      <c r="I48" s="27" t="s">
        <v>71</v>
      </c>
      <c r="J48" s="27" t="s">
        <v>186</v>
      </c>
      <c r="K48" s="27" t="s">
        <v>191</v>
      </c>
      <c r="L48" s="30">
        <v>10000000</v>
      </c>
      <c r="M48" s="30">
        <v>8500000</v>
      </c>
      <c r="N48" s="31">
        <v>2026</v>
      </c>
      <c r="O48" s="31">
        <v>2026</v>
      </c>
      <c r="P48" s="31" t="s">
        <v>74</v>
      </c>
      <c r="Q48" s="31" t="s">
        <v>76</v>
      </c>
      <c r="R48" s="31" t="s">
        <v>75</v>
      </c>
      <c r="S48" s="75" t="s">
        <v>76</v>
      </c>
      <c r="U48" s="133" t="s">
        <v>74</v>
      </c>
      <c r="V48" s="26">
        <v>6</v>
      </c>
      <c r="W48" s="110" t="s">
        <v>311</v>
      </c>
    </row>
    <row r="49" spans="1:23" s="23" customFormat="1" ht="100.15" hidden="1" customHeight="1" thickBot="1" x14ac:dyDescent="0.4">
      <c r="A49" s="133">
        <v>47</v>
      </c>
      <c r="B49" s="32" t="s">
        <v>183</v>
      </c>
      <c r="C49" s="27" t="s">
        <v>184</v>
      </c>
      <c r="D49" s="31">
        <v>70983429</v>
      </c>
      <c r="E49" s="31">
        <v>107608979</v>
      </c>
      <c r="F49" s="31">
        <v>600118282</v>
      </c>
      <c r="G49" s="29" t="s">
        <v>192</v>
      </c>
      <c r="H49" s="28" t="s">
        <v>127</v>
      </c>
      <c r="I49" s="27" t="s">
        <v>71</v>
      </c>
      <c r="J49" s="27" t="s">
        <v>186</v>
      </c>
      <c r="K49" s="27" t="s">
        <v>193</v>
      </c>
      <c r="L49" s="30">
        <v>700000</v>
      </c>
      <c r="M49" s="30">
        <v>595000</v>
      </c>
      <c r="N49" s="31">
        <v>2024</v>
      </c>
      <c r="O49" s="31">
        <v>2025</v>
      </c>
      <c r="P49" s="31" t="s">
        <v>76</v>
      </c>
      <c r="Q49" s="31" t="s">
        <v>76</v>
      </c>
      <c r="R49" s="31" t="s">
        <v>75</v>
      </c>
      <c r="S49" s="75" t="s">
        <v>76</v>
      </c>
      <c r="U49" s="133" t="s">
        <v>74</v>
      </c>
      <c r="V49" s="26">
        <v>6</v>
      </c>
      <c r="W49" s="110" t="s">
        <v>311</v>
      </c>
    </row>
    <row r="50" spans="1:23" s="23" customFormat="1" ht="100.15" hidden="1" customHeight="1" thickBot="1" x14ac:dyDescent="0.4">
      <c r="A50" s="133">
        <v>48</v>
      </c>
      <c r="B50" s="32" t="s">
        <v>183</v>
      </c>
      <c r="C50" s="27" t="s">
        <v>184</v>
      </c>
      <c r="D50" s="31">
        <v>70983429</v>
      </c>
      <c r="E50" s="31">
        <v>107608979</v>
      </c>
      <c r="F50" s="31">
        <v>600118282</v>
      </c>
      <c r="G50" s="132" t="s">
        <v>194</v>
      </c>
      <c r="H50" s="28" t="s">
        <v>127</v>
      </c>
      <c r="I50" s="27" t="s">
        <v>71</v>
      </c>
      <c r="J50" s="27" t="s">
        <v>186</v>
      </c>
      <c r="K50" s="27" t="s">
        <v>195</v>
      </c>
      <c r="L50" s="30">
        <v>300000</v>
      </c>
      <c r="M50" s="30">
        <v>255000</v>
      </c>
      <c r="N50" s="31">
        <v>2024</v>
      </c>
      <c r="O50" s="31">
        <v>2025</v>
      </c>
      <c r="P50" s="31" t="s">
        <v>76</v>
      </c>
      <c r="Q50" s="31" t="s">
        <v>76</v>
      </c>
      <c r="R50" s="31" t="s">
        <v>75</v>
      </c>
      <c r="S50" s="75" t="s">
        <v>76</v>
      </c>
      <c r="U50" s="133" t="s">
        <v>74</v>
      </c>
      <c r="V50" s="26">
        <v>6</v>
      </c>
      <c r="W50" s="110" t="s">
        <v>311</v>
      </c>
    </row>
    <row r="51" spans="1:23" s="23" customFormat="1" ht="100.15" hidden="1" customHeight="1" thickBot="1" x14ac:dyDescent="0.4">
      <c r="A51" s="133">
        <v>49</v>
      </c>
      <c r="B51" s="32" t="s">
        <v>183</v>
      </c>
      <c r="C51" s="27" t="s">
        <v>184</v>
      </c>
      <c r="D51" s="31">
        <v>70983429</v>
      </c>
      <c r="E51" s="31">
        <v>107608979</v>
      </c>
      <c r="F51" s="31">
        <v>600118282</v>
      </c>
      <c r="G51" s="132" t="s">
        <v>196</v>
      </c>
      <c r="H51" s="28" t="s">
        <v>127</v>
      </c>
      <c r="I51" s="27" t="s">
        <v>71</v>
      </c>
      <c r="J51" s="27" t="s">
        <v>186</v>
      </c>
      <c r="K51" s="27" t="s">
        <v>197</v>
      </c>
      <c r="L51" s="30">
        <v>2000000</v>
      </c>
      <c r="M51" s="30">
        <v>1700000</v>
      </c>
      <c r="N51" s="31">
        <v>2024</v>
      </c>
      <c r="O51" s="31">
        <v>2027</v>
      </c>
      <c r="P51" s="31" t="s">
        <v>76</v>
      </c>
      <c r="Q51" s="31" t="s">
        <v>76</v>
      </c>
      <c r="R51" s="31" t="s">
        <v>75</v>
      </c>
      <c r="S51" s="75" t="s">
        <v>76</v>
      </c>
      <c r="U51" s="133" t="s">
        <v>74</v>
      </c>
      <c r="V51" s="26">
        <v>6</v>
      </c>
      <c r="W51" s="110" t="s">
        <v>311</v>
      </c>
    </row>
    <row r="52" spans="1:23" s="23" customFormat="1" ht="100.15" hidden="1" customHeight="1" thickBot="1" x14ac:dyDescent="0.4">
      <c r="A52" s="133">
        <v>50</v>
      </c>
      <c r="B52" s="32" t="s">
        <v>183</v>
      </c>
      <c r="C52" s="32" t="s">
        <v>200</v>
      </c>
      <c r="D52" s="31">
        <v>70987866</v>
      </c>
      <c r="E52" s="31">
        <v>600117812</v>
      </c>
      <c r="F52" s="31">
        <v>600117812</v>
      </c>
      <c r="G52" s="136" t="s">
        <v>201</v>
      </c>
      <c r="H52" s="31" t="s">
        <v>26</v>
      </c>
      <c r="I52" s="32" t="s">
        <v>71</v>
      </c>
      <c r="J52" s="27" t="s">
        <v>202</v>
      </c>
      <c r="K52" s="27" t="s">
        <v>203</v>
      </c>
      <c r="L52" s="35">
        <v>1000000</v>
      </c>
      <c r="M52" s="35">
        <v>850000</v>
      </c>
      <c r="N52" s="31">
        <v>2024</v>
      </c>
      <c r="O52" s="31">
        <v>2027</v>
      </c>
      <c r="P52" s="31"/>
      <c r="Q52" s="31"/>
      <c r="R52" s="31" t="s">
        <v>75</v>
      </c>
      <c r="S52" s="74" t="s">
        <v>76</v>
      </c>
      <c r="U52" s="133" t="s">
        <v>74</v>
      </c>
      <c r="V52" s="26">
        <v>6</v>
      </c>
      <c r="W52" s="110" t="s">
        <v>311</v>
      </c>
    </row>
    <row r="53" spans="1:23" ht="100.15" customHeight="1" thickBot="1" x14ac:dyDescent="0.4">
      <c r="A53" s="212">
        <v>51</v>
      </c>
      <c r="B53" s="134" t="s">
        <v>199</v>
      </c>
      <c r="C53" s="32" t="s">
        <v>200</v>
      </c>
      <c r="D53" s="31">
        <v>70987866</v>
      </c>
      <c r="E53" s="31">
        <v>600117812</v>
      </c>
      <c r="F53" s="31">
        <v>600117812</v>
      </c>
      <c r="G53" s="215" t="s">
        <v>204</v>
      </c>
      <c r="H53" s="31" t="s">
        <v>26</v>
      </c>
      <c r="I53" s="32" t="s">
        <v>71</v>
      </c>
      <c r="J53" s="27" t="s">
        <v>202</v>
      </c>
      <c r="K53" s="27" t="s">
        <v>205</v>
      </c>
      <c r="L53" s="30">
        <v>40000000</v>
      </c>
      <c r="M53" s="30">
        <f>L53/100*85</f>
        <v>34000000</v>
      </c>
      <c r="N53" s="31">
        <v>2024</v>
      </c>
      <c r="O53" s="31">
        <v>2027</v>
      </c>
      <c r="P53" s="31" t="s">
        <v>74</v>
      </c>
      <c r="Q53" s="32" t="s">
        <v>366</v>
      </c>
      <c r="R53" s="189" t="s">
        <v>206</v>
      </c>
      <c r="S53" s="74" t="s">
        <v>74</v>
      </c>
      <c r="U53" s="133" t="s">
        <v>74</v>
      </c>
      <c r="V53" s="26">
        <v>6</v>
      </c>
      <c r="W53" s="110" t="s">
        <v>310</v>
      </c>
    </row>
    <row r="54" spans="1:23" s="39" customFormat="1" ht="100.15" customHeight="1" thickBot="1" x14ac:dyDescent="0.4">
      <c r="A54" s="212">
        <v>52</v>
      </c>
      <c r="B54" s="134" t="s">
        <v>199</v>
      </c>
      <c r="C54" s="32" t="s">
        <v>200</v>
      </c>
      <c r="D54" s="31">
        <v>70987866</v>
      </c>
      <c r="E54" s="31">
        <v>600117812</v>
      </c>
      <c r="F54" s="31">
        <v>600117812</v>
      </c>
      <c r="G54" s="215" t="s">
        <v>207</v>
      </c>
      <c r="H54" s="31" t="s">
        <v>26</v>
      </c>
      <c r="I54" s="32" t="s">
        <v>71</v>
      </c>
      <c r="J54" s="27" t="s">
        <v>202</v>
      </c>
      <c r="K54" s="27" t="s">
        <v>208</v>
      </c>
      <c r="L54" s="30">
        <v>400000</v>
      </c>
      <c r="M54" s="30">
        <f>L54/100*85</f>
        <v>340000</v>
      </c>
      <c r="N54" s="31">
        <v>2024</v>
      </c>
      <c r="O54" s="31">
        <v>2027</v>
      </c>
      <c r="P54" s="31" t="s">
        <v>74</v>
      </c>
      <c r="Q54" s="31" t="s">
        <v>74</v>
      </c>
      <c r="R54" s="189" t="s">
        <v>206</v>
      </c>
      <c r="S54" s="74"/>
      <c r="U54" s="133" t="s">
        <v>74</v>
      </c>
      <c r="V54" s="26">
        <v>6</v>
      </c>
      <c r="W54" s="110" t="s">
        <v>310</v>
      </c>
    </row>
    <row r="55" spans="1:23" s="39" customFormat="1" ht="100.15" customHeight="1" thickBot="1" x14ac:dyDescent="0.4">
      <c r="A55" s="212">
        <v>53</v>
      </c>
      <c r="B55" s="134" t="s">
        <v>199</v>
      </c>
      <c r="C55" s="32" t="s">
        <v>200</v>
      </c>
      <c r="D55" s="31">
        <v>70987866</v>
      </c>
      <c r="E55" s="31">
        <v>600117812</v>
      </c>
      <c r="F55" s="31">
        <v>600117812</v>
      </c>
      <c r="G55" s="215" t="s">
        <v>209</v>
      </c>
      <c r="H55" s="31" t="s">
        <v>26</v>
      </c>
      <c r="I55" s="32" t="s">
        <v>71</v>
      </c>
      <c r="J55" s="27" t="s">
        <v>202</v>
      </c>
      <c r="K55" s="28" t="s">
        <v>210</v>
      </c>
      <c r="L55" s="30">
        <v>350000</v>
      </c>
      <c r="M55" s="30">
        <v>127500</v>
      </c>
      <c r="N55" s="31">
        <v>2024</v>
      </c>
      <c r="O55" s="31">
        <v>2027</v>
      </c>
      <c r="P55" s="31" t="s">
        <v>74</v>
      </c>
      <c r="Q55" s="31" t="s">
        <v>74</v>
      </c>
      <c r="R55" s="189" t="s">
        <v>206</v>
      </c>
      <c r="S55" s="74"/>
      <c r="U55" s="133" t="s">
        <v>74</v>
      </c>
      <c r="V55" s="26">
        <v>6</v>
      </c>
      <c r="W55" s="110" t="s">
        <v>310</v>
      </c>
    </row>
    <row r="56" spans="1:23" s="39" customFormat="1" ht="100.15" customHeight="1" thickBot="1" x14ac:dyDescent="0.4">
      <c r="A56" s="212">
        <v>54</v>
      </c>
      <c r="B56" s="134" t="s">
        <v>199</v>
      </c>
      <c r="C56" s="32" t="s">
        <v>200</v>
      </c>
      <c r="D56" s="31">
        <v>70987866</v>
      </c>
      <c r="E56" s="31">
        <v>600117812</v>
      </c>
      <c r="F56" s="31">
        <v>600117812</v>
      </c>
      <c r="G56" s="216" t="s">
        <v>159</v>
      </c>
      <c r="H56" s="31" t="s">
        <v>26</v>
      </c>
      <c r="I56" s="32" t="s">
        <v>71</v>
      </c>
      <c r="J56" s="27" t="s">
        <v>202</v>
      </c>
      <c r="K56" s="28" t="s">
        <v>211</v>
      </c>
      <c r="L56" s="30">
        <v>200000</v>
      </c>
      <c r="M56" s="30">
        <v>110500</v>
      </c>
      <c r="N56" s="31">
        <v>2024</v>
      </c>
      <c r="O56" s="31">
        <v>2027</v>
      </c>
      <c r="P56" s="31" t="s">
        <v>74</v>
      </c>
      <c r="Q56" s="31" t="s">
        <v>74</v>
      </c>
      <c r="R56" s="189" t="s">
        <v>206</v>
      </c>
      <c r="S56" s="74"/>
      <c r="U56" s="150" t="s">
        <v>74</v>
      </c>
      <c r="V56" s="93">
        <v>6</v>
      </c>
      <c r="W56" s="164" t="s">
        <v>310</v>
      </c>
    </row>
    <row r="57" spans="1:23" s="39" customFormat="1" ht="100.15" hidden="1" customHeight="1" thickBot="1" x14ac:dyDescent="0.4">
      <c r="A57" s="140">
        <v>55</v>
      </c>
      <c r="B57" s="135" t="s">
        <v>199</v>
      </c>
      <c r="C57" s="143" t="s">
        <v>200</v>
      </c>
      <c r="D57" s="143">
        <v>70987866</v>
      </c>
      <c r="E57" s="143">
        <v>600117812</v>
      </c>
      <c r="F57" s="143">
        <v>600117812</v>
      </c>
      <c r="G57" s="144" t="s">
        <v>349</v>
      </c>
      <c r="H57" s="143" t="s">
        <v>26</v>
      </c>
      <c r="I57" s="143" t="s">
        <v>71</v>
      </c>
      <c r="J57" s="143" t="s">
        <v>202</v>
      </c>
      <c r="K57" s="145" t="s">
        <v>350</v>
      </c>
      <c r="L57" s="146">
        <v>400000</v>
      </c>
      <c r="M57" s="146">
        <f t="shared" ref="M57" si="6">L57/100*85</f>
        <v>340000</v>
      </c>
      <c r="N57" s="147">
        <v>2025</v>
      </c>
      <c r="O57" s="147">
        <v>2027</v>
      </c>
      <c r="P57" s="147"/>
      <c r="Q57" s="147"/>
      <c r="R57" s="147" t="s">
        <v>75</v>
      </c>
      <c r="S57" s="148" t="s">
        <v>76</v>
      </c>
      <c r="U57" s="167" t="s">
        <v>74</v>
      </c>
      <c r="V57" s="142">
        <v>6</v>
      </c>
      <c r="W57" s="165" t="s">
        <v>311</v>
      </c>
    </row>
    <row r="58" spans="1:23" s="39" customFormat="1" ht="100.15" customHeight="1" x14ac:dyDescent="0.35">
      <c r="A58" s="211"/>
      <c r="B58" s="218" t="s">
        <v>357</v>
      </c>
      <c r="C58" s="218"/>
      <c r="D58" s="218"/>
      <c r="E58" s="218"/>
      <c r="F58" s="218"/>
      <c r="G58" s="218"/>
      <c r="H58" s="218"/>
      <c r="I58" s="40"/>
      <c r="J58" s="40"/>
      <c r="K58" s="217"/>
      <c r="L58" s="210"/>
      <c r="M58" s="210"/>
      <c r="N58" s="64"/>
      <c r="O58" s="64"/>
      <c r="P58" s="64"/>
      <c r="Q58" s="64"/>
      <c r="R58" s="64"/>
      <c r="S58" s="64"/>
      <c r="U58" s="121"/>
      <c r="V58" s="121"/>
      <c r="W58" s="141"/>
    </row>
    <row r="59" spans="1:23" ht="60" customHeight="1" x14ac:dyDescent="0.35">
      <c r="A59" s="211"/>
      <c r="B59" s="211"/>
    </row>
    <row r="60" spans="1:23" x14ac:dyDescent="0.35">
      <c r="A60" s="211"/>
      <c r="B60" s="211"/>
    </row>
    <row r="61" spans="1:23" x14ac:dyDescent="0.35">
      <c r="A61" s="211"/>
    </row>
  </sheetData>
  <autoFilter ref="A2:W57" xr:uid="{92539754-E951-409B-BAEE-5D8F4BB4ADC2}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7" showButton="0"/>
    <filterColumn colId="22">
      <filters>
        <filter val="I."/>
      </filters>
    </filterColumn>
  </autoFilter>
  <mergeCells count="13">
    <mergeCell ref="B58:H58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20" type="noConversion"/>
  <pageMargins left="0.7" right="0.7" top="0.78740157499999996" bottom="0.78740157499999996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48B9-ED27-437F-844D-EFEBC7F6613C}">
  <sheetPr filterMode="1">
    <pageSetUpPr fitToPage="1"/>
  </sheetPr>
  <dimension ref="A1:AG69"/>
  <sheetViews>
    <sheetView tabSelected="1" topLeftCell="H1" zoomScale="50" zoomScaleNormal="50" workbookViewId="0">
      <selection activeCell="AI9" sqref="AI9"/>
    </sheetView>
  </sheetViews>
  <sheetFormatPr defaultColWidth="9.453125" defaultRowHeight="14.5" x14ac:dyDescent="0.35"/>
  <cols>
    <col min="1" max="1" width="7.54296875" style="40" customWidth="1"/>
    <col min="2" max="2" width="32.81640625" style="40" customWidth="1"/>
    <col min="3" max="3" width="16.54296875" style="40" customWidth="1"/>
    <col min="4" max="4" width="12.54296875" style="40" bestFit="1" customWidth="1"/>
    <col min="5" max="5" width="11" style="40" bestFit="1" customWidth="1"/>
    <col min="6" max="6" width="10.26953125" style="40" bestFit="1" customWidth="1"/>
    <col min="7" max="7" width="16.453125" style="40" customWidth="1"/>
    <col min="8" max="9" width="14.453125" style="40" customWidth="1"/>
    <col min="10" max="10" width="14.54296875" style="40" customWidth="1"/>
    <col min="11" max="11" width="39.453125" style="40" customWidth="1"/>
    <col min="12" max="12" width="13.7265625" style="210" customWidth="1"/>
    <col min="13" max="13" width="15.453125" style="210" customWidth="1"/>
    <col min="14" max="14" width="9.54296875" style="64" bestFit="1" customWidth="1"/>
    <col min="15" max="15" width="9.7265625" style="64" bestFit="1" customWidth="1"/>
    <col min="16" max="16" width="8.453125" style="64" customWidth="1"/>
    <col min="17" max="19" width="10.453125" style="64" customWidth="1"/>
    <col min="20" max="20" width="11.453125" style="64" customWidth="1"/>
    <col min="21" max="21" width="12.26953125" style="64" customWidth="1"/>
    <col min="22" max="23" width="14" style="64" customWidth="1"/>
    <col min="24" max="24" width="12.453125" style="64" customWidth="1"/>
    <col min="25" max="25" width="16.26953125" style="40" customWidth="1"/>
    <col min="26" max="26" width="10.453125" style="40" customWidth="1"/>
    <col min="27" max="27" width="9.453125" style="40"/>
    <col min="28" max="28" width="0" style="23" hidden="1" customWidth="1"/>
    <col min="29" max="29" width="14.1796875" style="23" hidden="1" customWidth="1"/>
    <col min="30" max="30" width="17.453125" style="23" hidden="1" customWidth="1"/>
    <col min="31" max="16384" width="9.453125" style="40"/>
  </cols>
  <sheetData>
    <row r="1" spans="1:30" ht="55.15" customHeight="1" thickBot="1" x14ac:dyDescent="0.4">
      <c r="A1" s="254" t="s">
        <v>212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6"/>
    </row>
    <row r="2" spans="1:30" ht="29.15" customHeight="1" thickBot="1" x14ac:dyDescent="0.4">
      <c r="A2" s="257" t="s">
        <v>40</v>
      </c>
      <c r="B2" s="260" t="s">
        <v>41</v>
      </c>
      <c r="C2" s="261"/>
      <c r="D2" s="261"/>
      <c r="E2" s="261"/>
      <c r="F2" s="262"/>
      <c r="G2" s="263" t="s">
        <v>42</v>
      </c>
      <c r="H2" s="257" t="s">
        <v>213</v>
      </c>
      <c r="I2" s="229" t="s">
        <v>44</v>
      </c>
      <c r="J2" s="257" t="s">
        <v>45</v>
      </c>
      <c r="K2" s="240" t="s">
        <v>46</v>
      </c>
      <c r="L2" s="268" t="s">
        <v>358</v>
      </c>
      <c r="M2" s="269"/>
      <c r="N2" s="270" t="s">
        <v>47</v>
      </c>
      <c r="O2" s="271"/>
      <c r="P2" s="260" t="s">
        <v>359</v>
      </c>
      <c r="Q2" s="261"/>
      <c r="R2" s="261"/>
      <c r="S2" s="261"/>
      <c r="T2" s="261"/>
      <c r="U2" s="261"/>
      <c r="V2" s="261"/>
      <c r="W2" s="272"/>
      <c r="X2" s="272"/>
      <c r="Y2" s="273" t="s">
        <v>48</v>
      </c>
      <c r="Z2" s="274"/>
      <c r="AB2" s="24" t="s">
        <v>49</v>
      </c>
      <c r="AC2" s="24" t="s">
        <v>50</v>
      </c>
      <c r="AD2" s="80" t="s">
        <v>51</v>
      </c>
    </row>
    <row r="3" spans="1:30" ht="14.9" customHeight="1" x14ac:dyDescent="0.35">
      <c r="A3" s="258"/>
      <c r="B3" s="263" t="s">
        <v>52</v>
      </c>
      <c r="C3" s="275" t="s">
        <v>53</v>
      </c>
      <c r="D3" s="275" t="s">
        <v>54</v>
      </c>
      <c r="E3" s="275" t="s">
        <v>55</v>
      </c>
      <c r="F3" s="245" t="s">
        <v>56</v>
      </c>
      <c r="G3" s="264"/>
      <c r="H3" s="258"/>
      <c r="I3" s="230"/>
      <c r="J3" s="258"/>
      <c r="K3" s="266"/>
      <c r="L3" s="247" t="s">
        <v>57</v>
      </c>
      <c r="M3" s="249" t="s">
        <v>360</v>
      </c>
      <c r="N3" s="251" t="s">
        <v>59</v>
      </c>
      <c r="O3" s="237" t="s">
        <v>60</v>
      </c>
      <c r="P3" s="238" t="s">
        <v>214</v>
      </c>
      <c r="Q3" s="239"/>
      <c r="R3" s="239"/>
      <c r="S3" s="240"/>
      <c r="T3" s="241" t="s">
        <v>215</v>
      </c>
      <c r="U3" s="243" t="s">
        <v>216</v>
      </c>
      <c r="V3" s="243" t="s">
        <v>217</v>
      </c>
      <c r="W3" s="241" t="s">
        <v>218</v>
      </c>
      <c r="X3" s="252" t="s">
        <v>219</v>
      </c>
      <c r="Y3" s="233" t="s">
        <v>63</v>
      </c>
      <c r="Z3" s="235" t="s">
        <v>64</v>
      </c>
      <c r="AB3" s="25"/>
      <c r="AC3" s="25"/>
      <c r="AD3" s="81"/>
    </row>
    <row r="4" spans="1:30" ht="80.150000000000006" customHeight="1" thickBot="1" x14ac:dyDescent="0.4">
      <c r="A4" s="259"/>
      <c r="B4" s="265"/>
      <c r="C4" s="276"/>
      <c r="D4" s="276"/>
      <c r="E4" s="276"/>
      <c r="F4" s="246"/>
      <c r="G4" s="265"/>
      <c r="H4" s="259"/>
      <c r="I4" s="230"/>
      <c r="J4" s="259"/>
      <c r="K4" s="267"/>
      <c r="L4" s="248"/>
      <c r="M4" s="250"/>
      <c r="N4" s="233"/>
      <c r="O4" s="235"/>
      <c r="P4" s="202" t="s">
        <v>220</v>
      </c>
      <c r="Q4" s="203" t="s">
        <v>361</v>
      </c>
      <c r="R4" s="203" t="s">
        <v>362</v>
      </c>
      <c r="S4" s="204" t="s">
        <v>363</v>
      </c>
      <c r="T4" s="242"/>
      <c r="U4" s="244"/>
      <c r="V4" s="244"/>
      <c r="W4" s="242"/>
      <c r="X4" s="253"/>
      <c r="Y4" s="234"/>
      <c r="Z4" s="236"/>
      <c r="AB4" s="25" t="s">
        <v>65</v>
      </c>
      <c r="AC4" s="25" t="s">
        <v>66</v>
      </c>
      <c r="AD4" s="81" t="s">
        <v>67</v>
      </c>
    </row>
    <row r="5" spans="1:30" ht="100.15" customHeight="1" thickBot="1" x14ac:dyDescent="0.4">
      <c r="A5" s="168">
        <v>1</v>
      </c>
      <c r="B5" s="169" t="s">
        <v>221</v>
      </c>
      <c r="C5" s="66" t="s">
        <v>98</v>
      </c>
      <c r="D5" s="111">
        <v>70833648</v>
      </c>
      <c r="E5" s="111">
        <v>600118495</v>
      </c>
      <c r="F5" s="111">
        <v>102519323</v>
      </c>
      <c r="G5" s="170" t="s">
        <v>222</v>
      </c>
      <c r="H5" s="66" t="s">
        <v>26</v>
      </c>
      <c r="I5" s="66" t="s">
        <v>71</v>
      </c>
      <c r="J5" s="66" t="s">
        <v>71</v>
      </c>
      <c r="K5" s="66" t="s">
        <v>223</v>
      </c>
      <c r="L5" s="171">
        <v>3000000</v>
      </c>
      <c r="M5" s="171">
        <f t="shared" ref="M5:M30" si="0">L5/100*85</f>
        <v>2550000</v>
      </c>
      <c r="N5" s="111">
        <v>2025</v>
      </c>
      <c r="O5" s="111">
        <v>2026</v>
      </c>
      <c r="P5" s="111"/>
      <c r="Q5" s="111"/>
      <c r="R5" s="111"/>
      <c r="S5" s="111"/>
      <c r="T5" s="111"/>
      <c r="U5" s="111"/>
      <c r="V5" s="111" t="s">
        <v>96</v>
      </c>
      <c r="W5" s="111" t="s">
        <v>96</v>
      </c>
      <c r="X5" s="111" t="s">
        <v>96</v>
      </c>
      <c r="Y5" s="66" t="s">
        <v>351</v>
      </c>
      <c r="Z5" s="172" t="s">
        <v>189</v>
      </c>
      <c r="AA5" s="205"/>
      <c r="AB5" s="133" t="s">
        <v>74</v>
      </c>
      <c r="AC5" s="26">
        <v>6</v>
      </c>
      <c r="AD5" s="82" t="s">
        <v>310</v>
      </c>
    </row>
    <row r="6" spans="1:30" s="79" customFormat="1" ht="100.15" hidden="1" customHeight="1" thickBot="1" x14ac:dyDescent="0.35">
      <c r="A6" s="95">
        <v>2</v>
      </c>
      <c r="B6" s="99" t="s">
        <v>221</v>
      </c>
      <c r="C6" s="96" t="s">
        <v>98</v>
      </c>
      <c r="D6" s="97">
        <v>70833648</v>
      </c>
      <c r="E6" s="97">
        <v>600118495</v>
      </c>
      <c r="F6" s="97">
        <v>102519323</v>
      </c>
      <c r="G6" s="125" t="s">
        <v>224</v>
      </c>
      <c r="H6" s="96" t="s">
        <v>26</v>
      </c>
      <c r="I6" s="96" t="s">
        <v>71</v>
      </c>
      <c r="J6" s="96" t="s">
        <v>71</v>
      </c>
      <c r="K6" s="96" t="s">
        <v>225</v>
      </c>
      <c r="L6" s="98">
        <v>4000000</v>
      </c>
      <c r="M6" s="98">
        <f t="shared" si="0"/>
        <v>3400000</v>
      </c>
      <c r="N6" s="97">
        <v>2025</v>
      </c>
      <c r="O6" s="97">
        <v>2025</v>
      </c>
      <c r="P6" s="97" t="s">
        <v>96</v>
      </c>
      <c r="Q6" s="97" t="s">
        <v>96</v>
      </c>
      <c r="R6" s="97"/>
      <c r="S6" s="97" t="s">
        <v>96</v>
      </c>
      <c r="T6" s="97"/>
      <c r="U6" s="97" t="s">
        <v>96</v>
      </c>
      <c r="V6" s="97" t="s">
        <v>96</v>
      </c>
      <c r="W6" s="97"/>
      <c r="X6" s="97" t="s">
        <v>96</v>
      </c>
      <c r="Y6" s="96" t="s">
        <v>75</v>
      </c>
      <c r="Z6" s="156" t="s">
        <v>189</v>
      </c>
      <c r="AB6" s="133" t="s">
        <v>74</v>
      </c>
      <c r="AC6" s="26">
        <v>6</v>
      </c>
      <c r="AD6" s="82" t="s">
        <v>311</v>
      </c>
    </row>
    <row r="7" spans="1:30" s="79" customFormat="1" ht="100.15" hidden="1" customHeight="1" thickBot="1" x14ac:dyDescent="0.35">
      <c r="A7" s="95">
        <v>3</v>
      </c>
      <c r="B7" s="99" t="s">
        <v>221</v>
      </c>
      <c r="C7" s="96" t="s">
        <v>98</v>
      </c>
      <c r="D7" s="97">
        <v>70833648</v>
      </c>
      <c r="E7" s="97">
        <v>600118495</v>
      </c>
      <c r="F7" s="97">
        <v>102519323</v>
      </c>
      <c r="G7" s="125" t="s">
        <v>226</v>
      </c>
      <c r="H7" s="96" t="s">
        <v>26</v>
      </c>
      <c r="I7" s="96" t="s">
        <v>71</v>
      </c>
      <c r="J7" s="96" t="s">
        <v>71</v>
      </c>
      <c r="K7" s="96" t="s">
        <v>227</v>
      </c>
      <c r="L7" s="98">
        <v>500000</v>
      </c>
      <c r="M7" s="98">
        <f t="shared" si="0"/>
        <v>425000</v>
      </c>
      <c r="N7" s="97">
        <v>2025</v>
      </c>
      <c r="O7" s="97">
        <v>2025</v>
      </c>
      <c r="P7" s="36" t="s">
        <v>96</v>
      </c>
      <c r="Q7" s="36" t="s">
        <v>96</v>
      </c>
      <c r="R7" s="36" t="s">
        <v>96</v>
      </c>
      <c r="S7" s="36" t="s">
        <v>96</v>
      </c>
      <c r="T7" s="36"/>
      <c r="U7" s="36"/>
      <c r="V7" s="36" t="s">
        <v>96</v>
      </c>
      <c r="W7" s="36" t="s">
        <v>96</v>
      </c>
      <c r="X7" s="36" t="s">
        <v>96</v>
      </c>
      <c r="Y7" s="100" t="s">
        <v>75</v>
      </c>
      <c r="Z7" s="156" t="s">
        <v>189</v>
      </c>
      <c r="AB7" s="133" t="s">
        <v>74</v>
      </c>
      <c r="AC7" s="26">
        <v>6</v>
      </c>
      <c r="AD7" s="82" t="s">
        <v>311</v>
      </c>
    </row>
    <row r="8" spans="1:30" s="79" customFormat="1" ht="100.15" hidden="1" customHeight="1" thickBot="1" x14ac:dyDescent="0.35">
      <c r="A8" s="95">
        <v>4</v>
      </c>
      <c r="B8" s="99" t="s">
        <v>221</v>
      </c>
      <c r="C8" s="96" t="s">
        <v>98</v>
      </c>
      <c r="D8" s="97">
        <v>70833648</v>
      </c>
      <c r="E8" s="97">
        <v>600118495</v>
      </c>
      <c r="F8" s="97">
        <v>102519323</v>
      </c>
      <c r="G8" s="125" t="s">
        <v>228</v>
      </c>
      <c r="H8" s="96" t="s">
        <v>26</v>
      </c>
      <c r="I8" s="96" t="s">
        <v>71</v>
      </c>
      <c r="J8" s="96" t="s">
        <v>71</v>
      </c>
      <c r="K8" s="96" t="s">
        <v>229</v>
      </c>
      <c r="L8" s="98">
        <v>1000000</v>
      </c>
      <c r="M8" s="98">
        <f t="shared" si="0"/>
        <v>850000</v>
      </c>
      <c r="N8" s="97">
        <v>2025</v>
      </c>
      <c r="O8" s="97">
        <v>2025</v>
      </c>
      <c r="P8" s="36" t="s">
        <v>96</v>
      </c>
      <c r="Q8" s="36" t="s">
        <v>96</v>
      </c>
      <c r="R8" s="36" t="s">
        <v>96</v>
      </c>
      <c r="S8" s="36" t="s">
        <v>96</v>
      </c>
      <c r="T8" s="36"/>
      <c r="U8" s="36"/>
      <c r="V8" s="36" t="s">
        <v>96</v>
      </c>
      <c r="W8" s="36" t="s">
        <v>96</v>
      </c>
      <c r="X8" s="36" t="s">
        <v>96</v>
      </c>
      <c r="Y8" s="100" t="s">
        <v>75</v>
      </c>
      <c r="Z8" s="156" t="s">
        <v>189</v>
      </c>
      <c r="AB8" s="133" t="s">
        <v>74</v>
      </c>
      <c r="AC8" s="26">
        <v>6</v>
      </c>
      <c r="AD8" s="82" t="s">
        <v>311</v>
      </c>
    </row>
    <row r="9" spans="1:30" ht="100.15" customHeight="1" thickBot="1" x14ac:dyDescent="0.4">
      <c r="A9" s="168">
        <v>5</v>
      </c>
      <c r="B9" s="173" t="s">
        <v>221</v>
      </c>
      <c r="C9" s="27" t="s">
        <v>98</v>
      </c>
      <c r="D9" s="32">
        <v>70833648</v>
      </c>
      <c r="E9" s="32">
        <v>600118495</v>
      </c>
      <c r="F9" s="32">
        <v>102519323</v>
      </c>
      <c r="G9" s="29" t="s">
        <v>230</v>
      </c>
      <c r="H9" s="27" t="s">
        <v>26</v>
      </c>
      <c r="I9" s="27" t="s">
        <v>71</v>
      </c>
      <c r="J9" s="27" t="s">
        <v>71</v>
      </c>
      <c r="K9" s="27" t="s">
        <v>231</v>
      </c>
      <c r="L9" s="174">
        <v>1500000</v>
      </c>
      <c r="M9" s="174">
        <f t="shared" si="0"/>
        <v>1275000</v>
      </c>
      <c r="N9" s="32">
        <v>2025</v>
      </c>
      <c r="O9" s="32">
        <v>2025</v>
      </c>
      <c r="P9" s="31" t="s">
        <v>96</v>
      </c>
      <c r="Q9" s="31" t="s">
        <v>96</v>
      </c>
      <c r="R9" s="31" t="s">
        <v>96</v>
      </c>
      <c r="S9" s="31" t="s">
        <v>96</v>
      </c>
      <c r="T9" s="31"/>
      <c r="U9" s="31"/>
      <c r="V9" s="31" t="s">
        <v>96</v>
      </c>
      <c r="W9" s="31" t="s">
        <v>96</v>
      </c>
      <c r="X9" s="31" t="s">
        <v>96</v>
      </c>
      <c r="Y9" s="28" t="s">
        <v>75</v>
      </c>
      <c r="Z9" s="172" t="s">
        <v>189</v>
      </c>
      <c r="AB9" s="133" t="s">
        <v>74</v>
      </c>
      <c r="AC9" s="26">
        <v>6</v>
      </c>
      <c r="AD9" s="82" t="s">
        <v>310</v>
      </c>
    </row>
    <row r="10" spans="1:30" ht="100.15" customHeight="1" thickBot="1" x14ac:dyDescent="0.4">
      <c r="A10" s="168">
        <v>6</v>
      </c>
      <c r="B10" s="173" t="s">
        <v>221</v>
      </c>
      <c r="C10" s="27" t="s">
        <v>98</v>
      </c>
      <c r="D10" s="32">
        <v>70833648</v>
      </c>
      <c r="E10" s="32">
        <v>600118495</v>
      </c>
      <c r="F10" s="32">
        <v>102519323</v>
      </c>
      <c r="G10" s="29" t="s">
        <v>232</v>
      </c>
      <c r="H10" s="27" t="s">
        <v>26</v>
      </c>
      <c r="I10" s="27" t="s">
        <v>71</v>
      </c>
      <c r="J10" s="27" t="s">
        <v>71</v>
      </c>
      <c r="K10" s="27" t="s">
        <v>232</v>
      </c>
      <c r="L10" s="174">
        <v>100000</v>
      </c>
      <c r="M10" s="174">
        <f t="shared" si="0"/>
        <v>85000</v>
      </c>
      <c r="N10" s="32">
        <v>2026</v>
      </c>
      <c r="O10" s="32">
        <v>2026</v>
      </c>
      <c r="P10" s="31" t="s">
        <v>96</v>
      </c>
      <c r="Q10" s="31" t="s">
        <v>96</v>
      </c>
      <c r="R10" s="31" t="s">
        <v>96</v>
      </c>
      <c r="S10" s="31" t="s">
        <v>96</v>
      </c>
      <c r="T10" s="31"/>
      <c r="U10" s="31"/>
      <c r="V10" s="31" t="s">
        <v>96</v>
      </c>
      <c r="W10" s="31" t="s">
        <v>96</v>
      </c>
      <c r="X10" s="31" t="s">
        <v>96</v>
      </c>
      <c r="Y10" s="28" t="s">
        <v>75</v>
      </c>
      <c r="Z10" s="172" t="s">
        <v>189</v>
      </c>
      <c r="AB10" s="133" t="s">
        <v>74</v>
      </c>
      <c r="AC10" s="26">
        <v>6</v>
      </c>
      <c r="AD10" s="82" t="s">
        <v>310</v>
      </c>
    </row>
    <row r="11" spans="1:30" ht="100.15" customHeight="1" thickBot="1" x14ac:dyDescent="0.4">
      <c r="A11" s="168">
        <v>7</v>
      </c>
      <c r="B11" s="173" t="s">
        <v>221</v>
      </c>
      <c r="C11" s="27" t="s">
        <v>98</v>
      </c>
      <c r="D11" s="32">
        <v>70833648</v>
      </c>
      <c r="E11" s="32">
        <v>600118495</v>
      </c>
      <c r="F11" s="32">
        <v>102519323</v>
      </c>
      <c r="G11" s="29" t="s">
        <v>233</v>
      </c>
      <c r="H11" s="27" t="s">
        <v>26</v>
      </c>
      <c r="I11" s="27" t="s">
        <v>71</v>
      </c>
      <c r="J11" s="27" t="s">
        <v>71</v>
      </c>
      <c r="K11" s="27" t="s">
        <v>234</v>
      </c>
      <c r="L11" s="174">
        <v>4000000</v>
      </c>
      <c r="M11" s="174">
        <f t="shared" si="0"/>
        <v>3400000</v>
      </c>
      <c r="N11" s="32">
        <v>2026</v>
      </c>
      <c r="O11" s="32">
        <v>2026</v>
      </c>
      <c r="P11" s="32"/>
      <c r="Q11" s="32"/>
      <c r="R11" s="32"/>
      <c r="S11" s="32"/>
      <c r="T11" s="32"/>
      <c r="U11" s="32"/>
      <c r="V11" s="32" t="s">
        <v>96</v>
      </c>
      <c r="W11" s="32"/>
      <c r="X11" s="32" t="s">
        <v>96</v>
      </c>
      <c r="Y11" s="27" t="s">
        <v>235</v>
      </c>
      <c r="Z11" s="172" t="s">
        <v>189</v>
      </c>
      <c r="AB11" s="133" t="s">
        <v>74</v>
      </c>
      <c r="AC11" s="26">
        <v>6</v>
      </c>
      <c r="AD11" s="82" t="s">
        <v>310</v>
      </c>
    </row>
    <row r="12" spans="1:30" s="79" customFormat="1" ht="100.15" hidden="1" customHeight="1" thickBot="1" x14ac:dyDescent="0.35">
      <c r="A12" s="95">
        <v>8</v>
      </c>
      <c r="B12" s="99" t="s">
        <v>221</v>
      </c>
      <c r="C12" s="96" t="s">
        <v>98</v>
      </c>
      <c r="D12" s="97">
        <v>70833648</v>
      </c>
      <c r="E12" s="97">
        <v>600118495</v>
      </c>
      <c r="F12" s="97">
        <v>102519323</v>
      </c>
      <c r="G12" s="125" t="s">
        <v>236</v>
      </c>
      <c r="H12" s="96" t="s">
        <v>26</v>
      </c>
      <c r="I12" s="96" t="s">
        <v>71</v>
      </c>
      <c r="J12" s="96" t="s">
        <v>71</v>
      </c>
      <c r="K12" s="149" t="s">
        <v>354</v>
      </c>
      <c r="L12" s="98">
        <v>1500000</v>
      </c>
      <c r="M12" s="98">
        <f t="shared" si="0"/>
        <v>1275000</v>
      </c>
      <c r="N12" s="97">
        <v>2026</v>
      </c>
      <c r="O12" s="97">
        <v>2027</v>
      </c>
      <c r="P12" s="97"/>
      <c r="Q12" s="97"/>
      <c r="R12" s="97"/>
      <c r="S12" s="97"/>
      <c r="T12" s="97"/>
      <c r="U12" s="97"/>
      <c r="V12" s="97"/>
      <c r="W12" s="97"/>
      <c r="X12" s="97"/>
      <c r="Y12" s="96" t="s">
        <v>75</v>
      </c>
      <c r="Z12" s="156" t="s">
        <v>189</v>
      </c>
      <c r="AB12" s="133" t="s">
        <v>74</v>
      </c>
      <c r="AC12" s="26">
        <v>6</v>
      </c>
      <c r="AD12" s="82" t="s">
        <v>311</v>
      </c>
    </row>
    <row r="13" spans="1:30" ht="100.15" customHeight="1" thickBot="1" x14ac:dyDescent="0.4">
      <c r="A13" s="168">
        <v>9</v>
      </c>
      <c r="B13" s="173" t="s">
        <v>221</v>
      </c>
      <c r="C13" s="27" t="s">
        <v>98</v>
      </c>
      <c r="D13" s="32">
        <v>70833648</v>
      </c>
      <c r="E13" s="32">
        <v>600118495</v>
      </c>
      <c r="F13" s="32">
        <v>102519323</v>
      </c>
      <c r="G13" s="29" t="s">
        <v>237</v>
      </c>
      <c r="H13" s="27" t="s">
        <v>26</v>
      </c>
      <c r="I13" s="27" t="s">
        <v>71</v>
      </c>
      <c r="J13" s="27" t="s">
        <v>71</v>
      </c>
      <c r="K13" s="27" t="s">
        <v>238</v>
      </c>
      <c r="L13" s="174">
        <v>3500000</v>
      </c>
      <c r="M13" s="174">
        <f t="shared" si="0"/>
        <v>2975000</v>
      </c>
      <c r="N13" s="32">
        <v>2024</v>
      </c>
      <c r="O13" s="32">
        <v>2025</v>
      </c>
      <c r="P13" s="32"/>
      <c r="Q13" s="32" t="s">
        <v>96</v>
      </c>
      <c r="R13" s="32" t="s">
        <v>96</v>
      </c>
      <c r="S13" s="32" t="s">
        <v>96</v>
      </c>
      <c r="T13" s="32"/>
      <c r="U13" s="32"/>
      <c r="V13" s="32"/>
      <c r="W13" s="32"/>
      <c r="X13" s="32"/>
      <c r="Y13" s="175" t="s">
        <v>239</v>
      </c>
      <c r="Z13" s="176"/>
      <c r="AB13" s="133" t="s">
        <v>74</v>
      </c>
      <c r="AC13" s="26">
        <v>6</v>
      </c>
      <c r="AD13" s="82" t="s">
        <v>310</v>
      </c>
    </row>
    <row r="14" spans="1:30" ht="100.15" customHeight="1" thickBot="1" x14ac:dyDescent="0.4">
      <c r="A14" s="168">
        <v>10</v>
      </c>
      <c r="B14" s="173" t="s">
        <v>221</v>
      </c>
      <c r="C14" s="27" t="s">
        <v>98</v>
      </c>
      <c r="D14" s="32">
        <v>70833648</v>
      </c>
      <c r="E14" s="32">
        <v>600118495</v>
      </c>
      <c r="F14" s="32">
        <v>102519323</v>
      </c>
      <c r="G14" s="29" t="s">
        <v>240</v>
      </c>
      <c r="H14" s="27" t="s">
        <v>26</v>
      </c>
      <c r="I14" s="27" t="s">
        <v>71</v>
      </c>
      <c r="J14" s="27" t="s">
        <v>71</v>
      </c>
      <c r="K14" s="27" t="s">
        <v>241</v>
      </c>
      <c r="L14" s="174">
        <v>2000000</v>
      </c>
      <c r="M14" s="174">
        <f t="shared" si="0"/>
        <v>1700000</v>
      </c>
      <c r="N14" s="32">
        <v>2025</v>
      </c>
      <c r="O14" s="32">
        <v>2025</v>
      </c>
      <c r="P14" s="177"/>
      <c r="Q14" s="177"/>
      <c r="R14" s="177"/>
      <c r="S14" s="177"/>
      <c r="T14" s="177"/>
      <c r="U14" s="177"/>
      <c r="V14" s="177"/>
      <c r="W14" s="177"/>
      <c r="X14" s="177" t="s">
        <v>96</v>
      </c>
      <c r="Y14" s="27" t="s">
        <v>242</v>
      </c>
      <c r="Z14" s="176" t="s">
        <v>189</v>
      </c>
      <c r="AB14" s="133" t="s">
        <v>74</v>
      </c>
      <c r="AC14" s="26">
        <v>6</v>
      </c>
      <c r="AD14" s="82" t="s">
        <v>310</v>
      </c>
    </row>
    <row r="15" spans="1:30" ht="100.15" customHeight="1" thickBot="1" x14ac:dyDescent="0.4">
      <c r="A15" s="168">
        <v>11</v>
      </c>
      <c r="B15" s="173" t="s">
        <v>221</v>
      </c>
      <c r="C15" s="27" t="s">
        <v>98</v>
      </c>
      <c r="D15" s="32">
        <v>70833648</v>
      </c>
      <c r="E15" s="32">
        <v>600118495</v>
      </c>
      <c r="F15" s="32">
        <v>102519323</v>
      </c>
      <c r="G15" s="29" t="s">
        <v>243</v>
      </c>
      <c r="H15" s="27" t="s">
        <v>26</v>
      </c>
      <c r="I15" s="27" t="s">
        <v>71</v>
      </c>
      <c r="J15" s="27" t="s">
        <v>71</v>
      </c>
      <c r="K15" s="27" t="s">
        <v>244</v>
      </c>
      <c r="L15" s="174">
        <v>5000000</v>
      </c>
      <c r="M15" s="174">
        <f t="shared" si="0"/>
        <v>4250000</v>
      </c>
      <c r="N15" s="32">
        <v>2024</v>
      </c>
      <c r="O15" s="32">
        <v>2025</v>
      </c>
      <c r="P15" s="177"/>
      <c r="Q15" s="177"/>
      <c r="R15" s="177"/>
      <c r="S15" s="177"/>
      <c r="T15" s="177"/>
      <c r="U15" s="177"/>
      <c r="V15" s="177" t="s">
        <v>96</v>
      </c>
      <c r="W15" s="177" t="s">
        <v>96</v>
      </c>
      <c r="X15" s="177" t="s">
        <v>96</v>
      </c>
      <c r="Y15" s="27" t="s">
        <v>355</v>
      </c>
      <c r="Z15" s="176" t="s">
        <v>189</v>
      </c>
      <c r="AB15" s="133" t="s">
        <v>74</v>
      </c>
      <c r="AC15" s="26">
        <v>6</v>
      </c>
      <c r="AD15" s="82" t="s">
        <v>310</v>
      </c>
    </row>
    <row r="16" spans="1:30" s="79" customFormat="1" ht="100.15" hidden="1" customHeight="1" thickBot="1" x14ac:dyDescent="0.35">
      <c r="A16" s="95">
        <v>12</v>
      </c>
      <c r="B16" s="99" t="s">
        <v>221</v>
      </c>
      <c r="C16" s="96" t="s">
        <v>98</v>
      </c>
      <c r="D16" s="97">
        <v>70833648</v>
      </c>
      <c r="E16" s="97">
        <v>600118495</v>
      </c>
      <c r="F16" s="97">
        <v>102519323</v>
      </c>
      <c r="G16" s="125" t="s">
        <v>185</v>
      </c>
      <c r="H16" s="96" t="s">
        <v>26</v>
      </c>
      <c r="I16" s="96" t="s">
        <v>71</v>
      </c>
      <c r="J16" s="96" t="s">
        <v>71</v>
      </c>
      <c r="K16" s="96" t="s">
        <v>245</v>
      </c>
      <c r="L16" s="98">
        <v>12000000</v>
      </c>
      <c r="M16" s="98">
        <f t="shared" si="0"/>
        <v>10200000</v>
      </c>
      <c r="N16" s="97">
        <v>2025</v>
      </c>
      <c r="O16" s="97">
        <v>2027</v>
      </c>
      <c r="P16" s="101"/>
      <c r="Q16" s="101"/>
      <c r="R16" s="101"/>
      <c r="S16" s="101"/>
      <c r="T16" s="101"/>
      <c r="U16" s="101"/>
      <c r="V16" s="101"/>
      <c r="W16" s="101"/>
      <c r="X16" s="101"/>
      <c r="Y16" s="96" t="s">
        <v>75</v>
      </c>
      <c r="Z16" s="157" t="s">
        <v>189</v>
      </c>
      <c r="AB16" s="133" t="s">
        <v>74</v>
      </c>
      <c r="AC16" s="26">
        <v>6</v>
      </c>
      <c r="AD16" s="82" t="s">
        <v>311</v>
      </c>
    </row>
    <row r="17" spans="1:33" s="79" customFormat="1" ht="100.15" hidden="1" customHeight="1" thickBot="1" x14ac:dyDescent="0.35">
      <c r="A17" s="95">
        <v>13</v>
      </c>
      <c r="B17" s="99" t="s">
        <v>221</v>
      </c>
      <c r="C17" s="96" t="s">
        <v>98</v>
      </c>
      <c r="D17" s="97">
        <v>70833648</v>
      </c>
      <c r="E17" s="97">
        <v>600118495</v>
      </c>
      <c r="F17" s="97">
        <v>102519323</v>
      </c>
      <c r="G17" s="126" t="s">
        <v>246</v>
      </c>
      <c r="H17" s="96" t="s">
        <v>26</v>
      </c>
      <c r="I17" s="96" t="s">
        <v>71</v>
      </c>
      <c r="J17" s="96" t="s">
        <v>71</v>
      </c>
      <c r="K17" s="96" t="s">
        <v>247</v>
      </c>
      <c r="L17" s="98">
        <v>5000000</v>
      </c>
      <c r="M17" s="98">
        <f t="shared" si="0"/>
        <v>4250000</v>
      </c>
      <c r="N17" s="97">
        <v>2025</v>
      </c>
      <c r="O17" s="97">
        <v>2027</v>
      </c>
      <c r="P17" s="101"/>
      <c r="Q17" s="101"/>
      <c r="R17" s="101"/>
      <c r="S17" s="101"/>
      <c r="T17" s="101"/>
      <c r="U17" s="101"/>
      <c r="V17" s="101" t="s">
        <v>96</v>
      </c>
      <c r="W17" s="101" t="s">
        <v>96</v>
      </c>
      <c r="X17" s="101" t="s">
        <v>96</v>
      </c>
      <c r="Y17" s="96" t="s">
        <v>75</v>
      </c>
      <c r="Z17" s="157" t="s">
        <v>189</v>
      </c>
      <c r="AB17" s="133" t="s">
        <v>74</v>
      </c>
      <c r="AC17" s="26">
        <v>6</v>
      </c>
      <c r="AD17" s="82" t="s">
        <v>311</v>
      </c>
    </row>
    <row r="18" spans="1:33" ht="100.15" customHeight="1" thickBot="1" x14ac:dyDescent="0.4">
      <c r="A18" s="168">
        <v>14</v>
      </c>
      <c r="B18" s="173" t="s">
        <v>68</v>
      </c>
      <c r="C18" s="27" t="s">
        <v>69</v>
      </c>
      <c r="D18" s="178">
        <v>70992258</v>
      </c>
      <c r="E18" s="179" t="s">
        <v>83</v>
      </c>
      <c r="F18" s="31">
        <v>600118452</v>
      </c>
      <c r="G18" s="29" t="s">
        <v>86</v>
      </c>
      <c r="H18" s="28" t="s">
        <v>26</v>
      </c>
      <c r="I18" s="27" t="s">
        <v>71</v>
      </c>
      <c r="J18" s="28" t="s">
        <v>72</v>
      </c>
      <c r="K18" s="27" t="s">
        <v>248</v>
      </c>
      <c r="L18" s="30">
        <v>130000</v>
      </c>
      <c r="M18" s="30">
        <f t="shared" si="0"/>
        <v>110500</v>
      </c>
      <c r="N18" s="31">
        <v>2024</v>
      </c>
      <c r="O18" s="31">
        <v>2025</v>
      </c>
      <c r="P18" s="31"/>
      <c r="Q18" s="31"/>
      <c r="R18" s="31"/>
      <c r="S18" s="31"/>
      <c r="T18" s="31"/>
      <c r="U18" s="31"/>
      <c r="V18" s="31"/>
      <c r="W18" s="31"/>
      <c r="X18" s="31" t="s">
        <v>96</v>
      </c>
      <c r="Y18" s="27" t="s">
        <v>249</v>
      </c>
      <c r="Z18" s="176" t="s">
        <v>189</v>
      </c>
      <c r="AB18" s="133" t="s">
        <v>74</v>
      </c>
      <c r="AC18" s="26">
        <v>6</v>
      </c>
      <c r="AD18" s="82" t="s">
        <v>310</v>
      </c>
    </row>
    <row r="19" spans="1:33" s="79" customFormat="1" ht="100.15" hidden="1" customHeight="1" thickBot="1" x14ac:dyDescent="0.35">
      <c r="A19" s="95">
        <v>15</v>
      </c>
      <c r="B19" s="99" t="s">
        <v>68</v>
      </c>
      <c r="C19" s="96" t="s">
        <v>69</v>
      </c>
      <c r="D19" s="36">
        <v>70992258</v>
      </c>
      <c r="E19" s="102">
        <v>102519277</v>
      </c>
      <c r="F19" s="36">
        <v>600118452</v>
      </c>
      <c r="G19" s="125" t="s">
        <v>250</v>
      </c>
      <c r="H19" s="100" t="s">
        <v>26</v>
      </c>
      <c r="I19" s="96" t="s">
        <v>71</v>
      </c>
      <c r="J19" s="100" t="s">
        <v>72</v>
      </c>
      <c r="K19" s="96" t="s">
        <v>251</v>
      </c>
      <c r="L19" s="102">
        <v>1000000</v>
      </c>
      <c r="M19" s="102">
        <f t="shared" si="0"/>
        <v>850000</v>
      </c>
      <c r="N19" s="36">
        <v>2024</v>
      </c>
      <c r="O19" s="36">
        <v>2027</v>
      </c>
      <c r="P19" s="36"/>
      <c r="Q19" s="36"/>
      <c r="R19" s="36"/>
      <c r="S19" s="36"/>
      <c r="T19" s="36"/>
      <c r="U19" s="36"/>
      <c r="V19" s="36"/>
      <c r="W19" s="36"/>
      <c r="X19" s="36" t="s">
        <v>96</v>
      </c>
      <c r="Y19" s="100" t="s">
        <v>75</v>
      </c>
      <c r="Z19" s="157" t="s">
        <v>189</v>
      </c>
      <c r="AB19" s="133" t="s">
        <v>74</v>
      </c>
      <c r="AC19" s="26">
        <v>6</v>
      </c>
      <c r="AD19" s="82" t="s">
        <v>311</v>
      </c>
    </row>
    <row r="20" spans="1:33" s="79" customFormat="1" ht="100.15" hidden="1" customHeight="1" thickBot="1" x14ac:dyDescent="0.35">
      <c r="A20" s="95">
        <v>16</v>
      </c>
      <c r="B20" s="99" t="s">
        <v>68</v>
      </c>
      <c r="C20" s="96" t="s">
        <v>69</v>
      </c>
      <c r="D20" s="36">
        <v>70992258</v>
      </c>
      <c r="E20" s="36" t="s">
        <v>83</v>
      </c>
      <c r="F20" s="36">
        <v>600118452</v>
      </c>
      <c r="G20" s="127" t="s">
        <v>84</v>
      </c>
      <c r="H20" s="100" t="s">
        <v>26</v>
      </c>
      <c r="I20" s="96" t="s">
        <v>71</v>
      </c>
      <c r="J20" s="100" t="s">
        <v>72</v>
      </c>
      <c r="K20" s="96" t="s">
        <v>85</v>
      </c>
      <c r="L20" s="102">
        <v>1500000</v>
      </c>
      <c r="M20" s="102">
        <f t="shared" si="0"/>
        <v>1275000</v>
      </c>
      <c r="N20" s="36">
        <v>2024</v>
      </c>
      <c r="O20" s="36">
        <v>2027</v>
      </c>
      <c r="P20" s="36"/>
      <c r="Q20" s="36"/>
      <c r="R20" s="36"/>
      <c r="S20" s="36"/>
      <c r="T20" s="36"/>
      <c r="U20" s="36"/>
      <c r="V20" s="36" t="s">
        <v>96</v>
      </c>
      <c r="W20" s="36"/>
      <c r="X20" s="36"/>
      <c r="Y20" s="100" t="s">
        <v>75</v>
      </c>
      <c r="Z20" s="157" t="s">
        <v>189</v>
      </c>
      <c r="AB20" s="133" t="s">
        <v>74</v>
      </c>
      <c r="AC20" s="26">
        <v>6</v>
      </c>
      <c r="AD20" s="82" t="s">
        <v>311</v>
      </c>
    </row>
    <row r="21" spans="1:33" ht="100.15" customHeight="1" thickBot="1" x14ac:dyDescent="0.4">
      <c r="A21" s="168">
        <v>17</v>
      </c>
      <c r="B21" s="173" t="s">
        <v>68</v>
      </c>
      <c r="C21" s="27" t="s">
        <v>69</v>
      </c>
      <c r="D21" s="31">
        <v>70992258</v>
      </c>
      <c r="E21" s="31" t="s">
        <v>83</v>
      </c>
      <c r="F21" s="31">
        <v>600118452</v>
      </c>
      <c r="G21" s="29" t="s">
        <v>252</v>
      </c>
      <c r="H21" s="28" t="s">
        <v>26</v>
      </c>
      <c r="I21" s="27" t="s">
        <v>71</v>
      </c>
      <c r="J21" s="28" t="s">
        <v>72</v>
      </c>
      <c r="K21" s="27" t="s">
        <v>253</v>
      </c>
      <c r="L21" s="30">
        <v>1000000</v>
      </c>
      <c r="M21" s="30">
        <f t="shared" si="0"/>
        <v>850000</v>
      </c>
      <c r="N21" s="31">
        <v>2024</v>
      </c>
      <c r="O21" s="31">
        <v>2025</v>
      </c>
      <c r="P21" s="31" t="s">
        <v>96</v>
      </c>
      <c r="Q21" s="31" t="s">
        <v>96</v>
      </c>
      <c r="R21" s="31" t="s">
        <v>96</v>
      </c>
      <c r="S21" s="31"/>
      <c r="T21" s="31"/>
      <c r="U21" s="31"/>
      <c r="V21" s="31"/>
      <c r="W21" s="31" t="s">
        <v>96</v>
      </c>
      <c r="X21" s="31"/>
      <c r="Y21" s="27" t="s">
        <v>254</v>
      </c>
      <c r="Z21" s="176" t="s">
        <v>189</v>
      </c>
      <c r="AB21" s="133" t="s">
        <v>74</v>
      </c>
      <c r="AC21" s="26">
        <v>6</v>
      </c>
      <c r="AD21" s="82" t="s">
        <v>310</v>
      </c>
    </row>
    <row r="22" spans="1:33" ht="100.15" customHeight="1" thickBot="1" x14ac:dyDescent="0.4">
      <c r="A22" s="168">
        <v>18</v>
      </c>
      <c r="B22" s="173" t="s">
        <v>68</v>
      </c>
      <c r="C22" s="27" t="s">
        <v>69</v>
      </c>
      <c r="D22" s="31">
        <v>70992258</v>
      </c>
      <c r="E22" s="31" t="s">
        <v>83</v>
      </c>
      <c r="F22" s="31">
        <v>600118452</v>
      </c>
      <c r="G22" s="29" t="s">
        <v>255</v>
      </c>
      <c r="H22" s="28" t="s">
        <v>26</v>
      </c>
      <c r="I22" s="27" t="s">
        <v>71</v>
      </c>
      <c r="J22" s="28" t="s">
        <v>72</v>
      </c>
      <c r="K22" s="27" t="s">
        <v>256</v>
      </c>
      <c r="L22" s="30">
        <v>500000</v>
      </c>
      <c r="M22" s="30">
        <f t="shared" si="0"/>
        <v>425000</v>
      </c>
      <c r="N22" s="31">
        <v>2024</v>
      </c>
      <c r="O22" s="31">
        <v>2027</v>
      </c>
      <c r="P22" s="31"/>
      <c r="Q22" s="31" t="s">
        <v>96</v>
      </c>
      <c r="R22" s="31"/>
      <c r="S22" s="31"/>
      <c r="T22" s="31"/>
      <c r="U22" s="31"/>
      <c r="V22" s="31"/>
      <c r="W22" s="31" t="s">
        <v>96</v>
      </c>
      <c r="X22" s="31"/>
      <c r="Y22" s="27" t="s">
        <v>249</v>
      </c>
      <c r="Z22" s="176" t="s">
        <v>189</v>
      </c>
      <c r="AB22" s="133" t="s">
        <v>74</v>
      </c>
      <c r="AC22" s="26">
        <v>6</v>
      </c>
      <c r="AD22" s="82" t="s">
        <v>310</v>
      </c>
    </row>
    <row r="23" spans="1:33" ht="100.15" customHeight="1" thickBot="1" x14ac:dyDescent="0.4">
      <c r="A23" s="168">
        <v>19</v>
      </c>
      <c r="B23" s="173" t="s">
        <v>68</v>
      </c>
      <c r="C23" s="27" t="s">
        <v>69</v>
      </c>
      <c r="D23" s="31">
        <v>70992258</v>
      </c>
      <c r="E23" s="31" t="s">
        <v>83</v>
      </c>
      <c r="F23" s="31">
        <v>600118452</v>
      </c>
      <c r="G23" s="29" t="s">
        <v>257</v>
      </c>
      <c r="H23" s="28" t="s">
        <v>26</v>
      </c>
      <c r="I23" s="27" t="s">
        <v>71</v>
      </c>
      <c r="J23" s="28" t="s">
        <v>72</v>
      </c>
      <c r="K23" s="27" t="s">
        <v>258</v>
      </c>
      <c r="L23" s="30">
        <v>1300000</v>
      </c>
      <c r="M23" s="30">
        <f t="shared" si="0"/>
        <v>1105000</v>
      </c>
      <c r="N23" s="31">
        <v>2024</v>
      </c>
      <c r="O23" s="31">
        <v>2025</v>
      </c>
      <c r="P23" s="31"/>
      <c r="Q23" s="31"/>
      <c r="R23" s="31"/>
      <c r="S23" s="31"/>
      <c r="T23" s="31"/>
      <c r="U23" s="31"/>
      <c r="V23" s="31"/>
      <c r="W23" s="31"/>
      <c r="X23" s="31"/>
      <c r="Y23" s="27" t="s">
        <v>259</v>
      </c>
      <c r="Z23" s="180" t="s">
        <v>76</v>
      </c>
      <c r="AB23" s="133" t="s">
        <v>74</v>
      </c>
      <c r="AC23" s="26">
        <v>6</v>
      </c>
      <c r="AD23" s="82" t="s">
        <v>310</v>
      </c>
    </row>
    <row r="24" spans="1:33" s="79" customFormat="1" ht="100.15" hidden="1" customHeight="1" thickBot="1" x14ac:dyDescent="0.35">
      <c r="A24" s="95">
        <v>20</v>
      </c>
      <c r="B24" s="99" t="s">
        <v>68</v>
      </c>
      <c r="C24" s="96" t="s">
        <v>69</v>
      </c>
      <c r="D24" s="36">
        <v>70992258</v>
      </c>
      <c r="E24" s="36" t="s">
        <v>83</v>
      </c>
      <c r="F24" s="36">
        <v>600118452</v>
      </c>
      <c r="G24" s="125" t="s">
        <v>260</v>
      </c>
      <c r="H24" s="100" t="s">
        <v>26</v>
      </c>
      <c r="I24" s="96" t="s">
        <v>71</v>
      </c>
      <c r="J24" s="100" t="s">
        <v>72</v>
      </c>
      <c r="K24" s="96" t="s">
        <v>261</v>
      </c>
      <c r="L24" s="102">
        <v>800000</v>
      </c>
      <c r="M24" s="102">
        <f t="shared" si="0"/>
        <v>680000</v>
      </c>
      <c r="N24" s="36">
        <v>2024</v>
      </c>
      <c r="O24" s="36">
        <v>2027</v>
      </c>
      <c r="P24" s="36"/>
      <c r="Q24" s="36"/>
      <c r="R24" s="36" t="s">
        <v>96</v>
      </c>
      <c r="S24" s="36"/>
      <c r="T24" s="36"/>
      <c r="U24" s="36"/>
      <c r="V24" s="36"/>
      <c r="W24" s="36"/>
      <c r="X24" s="36"/>
      <c r="Y24" s="100" t="s">
        <v>75</v>
      </c>
      <c r="Z24" s="158" t="s">
        <v>76</v>
      </c>
      <c r="AB24" s="133" t="s">
        <v>74</v>
      </c>
      <c r="AC24" s="26">
        <v>6</v>
      </c>
      <c r="AD24" s="82" t="s">
        <v>311</v>
      </c>
    </row>
    <row r="25" spans="1:33" s="79" customFormat="1" ht="100.15" hidden="1" customHeight="1" thickBot="1" x14ac:dyDescent="0.35">
      <c r="A25" s="95">
        <v>21</v>
      </c>
      <c r="B25" s="99" t="s">
        <v>68</v>
      </c>
      <c r="C25" s="96" t="s">
        <v>69</v>
      </c>
      <c r="D25" s="36">
        <v>70992258</v>
      </c>
      <c r="E25" s="36" t="s">
        <v>83</v>
      </c>
      <c r="F25" s="36">
        <v>600118452</v>
      </c>
      <c r="G25" s="125" t="s">
        <v>262</v>
      </c>
      <c r="H25" s="100" t="s">
        <v>26</v>
      </c>
      <c r="I25" s="96" t="s">
        <v>71</v>
      </c>
      <c r="J25" s="100" t="s">
        <v>72</v>
      </c>
      <c r="K25" s="96" t="s">
        <v>263</v>
      </c>
      <c r="L25" s="102">
        <v>1500000</v>
      </c>
      <c r="M25" s="102">
        <f t="shared" si="0"/>
        <v>1275000</v>
      </c>
      <c r="N25" s="36">
        <v>2024</v>
      </c>
      <c r="O25" s="36">
        <v>2027</v>
      </c>
      <c r="P25" s="36"/>
      <c r="Q25" s="36"/>
      <c r="R25" s="36"/>
      <c r="S25" s="36" t="s">
        <v>96</v>
      </c>
      <c r="T25" s="36"/>
      <c r="U25" s="36"/>
      <c r="V25" s="36"/>
      <c r="W25" s="36"/>
      <c r="X25" s="36" t="s">
        <v>96</v>
      </c>
      <c r="Y25" s="100" t="s">
        <v>75</v>
      </c>
      <c r="Z25" s="158" t="s">
        <v>76</v>
      </c>
      <c r="AB25" s="133" t="s">
        <v>74</v>
      </c>
      <c r="AC25" s="26">
        <v>6</v>
      </c>
      <c r="AD25" s="82" t="s">
        <v>311</v>
      </c>
    </row>
    <row r="26" spans="1:33" s="79" customFormat="1" ht="100.15" hidden="1" customHeight="1" thickBot="1" x14ac:dyDescent="0.35">
      <c r="A26" s="95">
        <v>22</v>
      </c>
      <c r="B26" s="99" t="s">
        <v>68</v>
      </c>
      <c r="C26" s="96" t="s">
        <v>69</v>
      </c>
      <c r="D26" s="36">
        <v>70992258</v>
      </c>
      <c r="E26" s="36" t="s">
        <v>83</v>
      </c>
      <c r="F26" s="36">
        <v>600118452</v>
      </c>
      <c r="G26" s="125" t="s">
        <v>264</v>
      </c>
      <c r="H26" s="100" t="s">
        <v>26</v>
      </c>
      <c r="I26" s="96" t="s">
        <v>71</v>
      </c>
      <c r="J26" s="100" t="s">
        <v>72</v>
      </c>
      <c r="K26" s="96" t="s">
        <v>265</v>
      </c>
      <c r="L26" s="102">
        <v>1000000</v>
      </c>
      <c r="M26" s="102">
        <f t="shared" si="0"/>
        <v>850000</v>
      </c>
      <c r="N26" s="36">
        <v>2024</v>
      </c>
      <c r="O26" s="36">
        <v>2026</v>
      </c>
      <c r="P26" s="36" t="s">
        <v>96</v>
      </c>
      <c r="Q26" s="36"/>
      <c r="R26" s="36"/>
      <c r="S26" s="36" t="s">
        <v>96</v>
      </c>
      <c r="T26" s="36"/>
      <c r="U26" s="36"/>
      <c r="V26" s="36"/>
      <c r="W26" s="36"/>
      <c r="X26" s="36" t="s">
        <v>96</v>
      </c>
      <c r="Y26" s="100" t="s">
        <v>75</v>
      </c>
      <c r="Z26" s="158" t="s">
        <v>76</v>
      </c>
      <c r="AB26" s="133" t="s">
        <v>74</v>
      </c>
      <c r="AC26" s="26">
        <v>6</v>
      </c>
      <c r="AD26" s="82" t="s">
        <v>311</v>
      </c>
    </row>
    <row r="27" spans="1:33" s="79" customFormat="1" ht="100.15" hidden="1" customHeight="1" thickBot="1" x14ac:dyDescent="0.35">
      <c r="A27" s="95">
        <v>23</v>
      </c>
      <c r="B27" s="99" t="s">
        <v>68</v>
      </c>
      <c r="C27" s="96" t="s">
        <v>69</v>
      </c>
      <c r="D27" s="36">
        <v>70992258</v>
      </c>
      <c r="E27" s="36" t="s">
        <v>83</v>
      </c>
      <c r="F27" s="36">
        <v>600118452</v>
      </c>
      <c r="G27" s="125" t="s">
        <v>266</v>
      </c>
      <c r="H27" s="100" t="s">
        <v>26</v>
      </c>
      <c r="I27" s="96" t="s">
        <v>71</v>
      </c>
      <c r="J27" s="100" t="s">
        <v>72</v>
      </c>
      <c r="K27" s="96" t="s">
        <v>267</v>
      </c>
      <c r="L27" s="102">
        <v>6000000</v>
      </c>
      <c r="M27" s="102">
        <f t="shared" si="0"/>
        <v>5100000</v>
      </c>
      <c r="N27" s="36">
        <v>2024</v>
      </c>
      <c r="O27" s="36">
        <v>2027</v>
      </c>
      <c r="P27" s="36" t="s">
        <v>96</v>
      </c>
      <c r="Q27" s="36" t="s">
        <v>96</v>
      </c>
      <c r="R27" s="36" t="s">
        <v>96</v>
      </c>
      <c r="S27" s="36" t="s">
        <v>96</v>
      </c>
      <c r="T27" s="36"/>
      <c r="U27" s="36"/>
      <c r="V27" s="36" t="s">
        <v>96</v>
      </c>
      <c r="W27" s="36" t="s">
        <v>96</v>
      </c>
      <c r="X27" s="36" t="s">
        <v>96</v>
      </c>
      <c r="Y27" s="100" t="s">
        <v>75</v>
      </c>
      <c r="Z27" s="158" t="s">
        <v>76</v>
      </c>
      <c r="AB27" s="133" t="s">
        <v>74</v>
      </c>
      <c r="AC27" s="26">
        <v>6</v>
      </c>
      <c r="AD27" s="82" t="s">
        <v>311</v>
      </c>
    </row>
    <row r="28" spans="1:33" ht="100.15" customHeight="1" thickBot="1" x14ac:dyDescent="0.4">
      <c r="A28" s="168">
        <v>24</v>
      </c>
      <c r="B28" s="173" t="s">
        <v>68</v>
      </c>
      <c r="C28" s="27" t="s">
        <v>69</v>
      </c>
      <c r="D28" s="31">
        <v>70992258</v>
      </c>
      <c r="E28" s="31" t="s">
        <v>83</v>
      </c>
      <c r="F28" s="31">
        <v>600118452</v>
      </c>
      <c r="G28" s="29" t="s">
        <v>268</v>
      </c>
      <c r="H28" s="28" t="s">
        <v>26</v>
      </c>
      <c r="I28" s="27" t="s">
        <v>71</v>
      </c>
      <c r="J28" s="28" t="s">
        <v>72</v>
      </c>
      <c r="K28" s="27" t="s">
        <v>269</v>
      </c>
      <c r="L28" s="30">
        <v>400000</v>
      </c>
      <c r="M28" s="30">
        <f t="shared" si="0"/>
        <v>340000</v>
      </c>
      <c r="N28" s="31">
        <v>2024</v>
      </c>
      <c r="O28" s="31">
        <v>2025</v>
      </c>
      <c r="P28" s="31"/>
      <c r="Q28" s="31"/>
      <c r="R28" s="31"/>
      <c r="S28" s="31"/>
      <c r="T28" s="31"/>
      <c r="U28" s="31"/>
      <c r="V28" s="31"/>
      <c r="W28" s="31"/>
      <c r="X28" s="31"/>
      <c r="Y28" s="27" t="s">
        <v>270</v>
      </c>
      <c r="Z28" s="180" t="s">
        <v>76</v>
      </c>
      <c r="AB28" s="133" t="s">
        <v>74</v>
      </c>
      <c r="AC28" s="26">
        <v>6</v>
      </c>
      <c r="AD28" s="82" t="s">
        <v>310</v>
      </c>
    </row>
    <row r="29" spans="1:33" s="79" customFormat="1" ht="100.15" hidden="1" customHeight="1" thickBot="1" x14ac:dyDescent="0.35">
      <c r="A29" s="95">
        <v>25</v>
      </c>
      <c r="B29" s="99" t="s">
        <v>68</v>
      </c>
      <c r="C29" s="96" t="s">
        <v>69</v>
      </c>
      <c r="D29" s="36">
        <v>70992258</v>
      </c>
      <c r="E29" s="36" t="s">
        <v>83</v>
      </c>
      <c r="F29" s="36">
        <v>600118452</v>
      </c>
      <c r="G29" s="125" t="s">
        <v>271</v>
      </c>
      <c r="H29" s="100" t="s">
        <v>26</v>
      </c>
      <c r="I29" s="96" t="s">
        <v>71</v>
      </c>
      <c r="J29" s="100" t="s">
        <v>72</v>
      </c>
      <c r="K29" s="96" t="s">
        <v>272</v>
      </c>
      <c r="L29" s="102">
        <v>800000</v>
      </c>
      <c r="M29" s="102">
        <f t="shared" si="0"/>
        <v>680000</v>
      </c>
      <c r="N29" s="36">
        <v>2024</v>
      </c>
      <c r="O29" s="36">
        <v>2027</v>
      </c>
      <c r="P29" s="36" t="s">
        <v>96</v>
      </c>
      <c r="Q29" s="36" t="s">
        <v>96</v>
      </c>
      <c r="R29" s="36" t="s">
        <v>96</v>
      </c>
      <c r="S29" s="36" t="s">
        <v>96</v>
      </c>
      <c r="T29" s="36"/>
      <c r="U29" s="36"/>
      <c r="V29" s="36"/>
      <c r="W29" s="36" t="s">
        <v>96</v>
      </c>
      <c r="X29" s="36"/>
      <c r="Y29" s="100" t="s">
        <v>75</v>
      </c>
      <c r="Z29" s="158" t="s">
        <v>76</v>
      </c>
      <c r="AB29" s="133" t="s">
        <v>74</v>
      </c>
      <c r="AC29" s="26">
        <v>6</v>
      </c>
      <c r="AD29" s="82" t="s">
        <v>311</v>
      </c>
    </row>
    <row r="30" spans="1:33" s="79" customFormat="1" ht="100.15" hidden="1" customHeight="1" thickBot="1" x14ac:dyDescent="0.35">
      <c r="A30" s="95">
        <v>26</v>
      </c>
      <c r="B30" s="99" t="s">
        <v>68</v>
      </c>
      <c r="C30" s="96" t="s">
        <v>69</v>
      </c>
      <c r="D30" s="36">
        <v>70992258</v>
      </c>
      <c r="E30" s="36" t="s">
        <v>83</v>
      </c>
      <c r="F30" s="36">
        <v>600118452</v>
      </c>
      <c r="G30" s="125" t="s">
        <v>273</v>
      </c>
      <c r="H30" s="100" t="s">
        <v>26</v>
      </c>
      <c r="I30" s="96" t="s">
        <v>71</v>
      </c>
      <c r="J30" s="100" t="s">
        <v>72</v>
      </c>
      <c r="K30" s="96" t="s">
        <v>274</v>
      </c>
      <c r="L30" s="102">
        <v>800000</v>
      </c>
      <c r="M30" s="102">
        <f t="shared" si="0"/>
        <v>680000</v>
      </c>
      <c r="N30" s="36">
        <v>2024</v>
      </c>
      <c r="O30" s="36">
        <v>2027</v>
      </c>
      <c r="P30" s="36" t="s">
        <v>96</v>
      </c>
      <c r="Q30" s="36" t="s">
        <v>96</v>
      </c>
      <c r="R30" s="36" t="s">
        <v>96</v>
      </c>
      <c r="S30" s="36" t="s">
        <v>96</v>
      </c>
      <c r="T30" s="36"/>
      <c r="U30" s="36"/>
      <c r="V30" s="36" t="s">
        <v>96</v>
      </c>
      <c r="W30" s="36" t="s">
        <v>96</v>
      </c>
      <c r="X30" s="36" t="s">
        <v>96</v>
      </c>
      <c r="Y30" s="100" t="s">
        <v>75</v>
      </c>
      <c r="Z30" s="158" t="s">
        <v>76</v>
      </c>
      <c r="AB30" s="133" t="s">
        <v>74</v>
      </c>
      <c r="AC30" s="26">
        <v>6</v>
      </c>
      <c r="AD30" s="82" t="s">
        <v>311</v>
      </c>
    </row>
    <row r="31" spans="1:33" s="79" customFormat="1" ht="100.15" hidden="1" customHeight="1" thickBot="1" x14ac:dyDescent="0.35">
      <c r="A31" s="95">
        <v>27</v>
      </c>
      <c r="B31" s="117" t="s">
        <v>144</v>
      </c>
      <c r="C31" s="105" t="s">
        <v>145</v>
      </c>
      <c r="D31" s="118">
        <v>70983437</v>
      </c>
      <c r="E31" s="118">
        <v>102519234</v>
      </c>
      <c r="F31" s="118">
        <v>600118436</v>
      </c>
      <c r="G31" s="128" t="s">
        <v>276</v>
      </c>
      <c r="H31" s="119" t="s">
        <v>26</v>
      </c>
      <c r="I31" s="105" t="s">
        <v>71</v>
      </c>
      <c r="J31" s="119" t="s">
        <v>147</v>
      </c>
      <c r="K31" s="105" t="s">
        <v>277</v>
      </c>
      <c r="L31" s="120">
        <v>1500000</v>
      </c>
      <c r="M31" s="120">
        <f>L31/100*85</f>
        <v>1275000</v>
      </c>
      <c r="N31" s="118">
        <v>2024</v>
      </c>
      <c r="O31" s="118">
        <v>2027</v>
      </c>
      <c r="P31" s="118" t="s">
        <v>96</v>
      </c>
      <c r="Q31" s="118" t="s">
        <v>96</v>
      </c>
      <c r="R31" s="118" t="s">
        <v>96</v>
      </c>
      <c r="S31" s="118" t="s">
        <v>96</v>
      </c>
      <c r="T31" s="118" t="s">
        <v>96</v>
      </c>
      <c r="U31" s="118"/>
      <c r="V31" s="118"/>
      <c r="W31" s="118"/>
      <c r="X31" s="106"/>
      <c r="Y31" s="117" t="s">
        <v>75</v>
      </c>
      <c r="Z31" s="159" t="s">
        <v>76</v>
      </c>
      <c r="AB31" s="150" t="s">
        <v>74</v>
      </c>
      <c r="AC31" s="93">
        <v>6</v>
      </c>
      <c r="AD31" s="94" t="s">
        <v>311</v>
      </c>
    </row>
    <row r="32" spans="1:33" ht="100.15" customHeight="1" thickBot="1" x14ac:dyDescent="0.4">
      <c r="A32" s="168">
        <v>28</v>
      </c>
      <c r="B32" s="181" t="s">
        <v>278</v>
      </c>
      <c r="C32" s="182" t="s">
        <v>279</v>
      </c>
      <c r="D32" s="183">
        <v>70983453</v>
      </c>
      <c r="E32" s="183">
        <v>102519731</v>
      </c>
      <c r="F32" s="183">
        <v>600118665</v>
      </c>
      <c r="G32" s="184" t="s">
        <v>337</v>
      </c>
      <c r="H32" s="182" t="s">
        <v>26</v>
      </c>
      <c r="I32" s="182" t="s">
        <v>280</v>
      </c>
      <c r="J32" s="182" t="s">
        <v>280</v>
      </c>
      <c r="K32" s="182" t="s">
        <v>338</v>
      </c>
      <c r="L32" s="185">
        <v>1500000</v>
      </c>
      <c r="M32" s="185">
        <f>L32/100*85</f>
        <v>1275000</v>
      </c>
      <c r="N32" s="183">
        <v>2025</v>
      </c>
      <c r="O32" s="183">
        <v>2027</v>
      </c>
      <c r="P32" s="183" t="s">
        <v>96</v>
      </c>
      <c r="Q32" s="183"/>
      <c r="R32" s="183" t="s">
        <v>96</v>
      </c>
      <c r="S32" s="183" t="s">
        <v>96</v>
      </c>
      <c r="T32" s="183"/>
      <c r="U32" s="183"/>
      <c r="V32" s="183"/>
      <c r="W32" s="183"/>
      <c r="X32" s="183" t="s">
        <v>96</v>
      </c>
      <c r="Y32" s="177" t="s">
        <v>275</v>
      </c>
      <c r="Z32" s="152" t="s">
        <v>189</v>
      </c>
      <c r="AA32" s="206"/>
      <c r="AB32" s="151" t="s">
        <v>74</v>
      </c>
      <c r="AC32" s="34">
        <v>6</v>
      </c>
      <c r="AD32" s="152" t="s">
        <v>310</v>
      </c>
      <c r="AE32" s="207"/>
      <c r="AF32" s="207"/>
      <c r="AG32" s="207"/>
    </row>
    <row r="33" spans="1:33" s="79" customFormat="1" ht="100.15" hidden="1" customHeight="1" thickBot="1" x14ac:dyDescent="0.35">
      <c r="A33" s="95">
        <v>29</v>
      </c>
      <c r="B33" s="104" t="s">
        <v>278</v>
      </c>
      <c r="C33" s="113" t="s">
        <v>279</v>
      </c>
      <c r="D33" s="114">
        <v>70983453</v>
      </c>
      <c r="E33" s="114">
        <v>102519731</v>
      </c>
      <c r="F33" s="114">
        <v>600118665</v>
      </c>
      <c r="G33" s="129" t="s">
        <v>282</v>
      </c>
      <c r="H33" s="113" t="s">
        <v>26</v>
      </c>
      <c r="I33" s="113" t="s">
        <v>71</v>
      </c>
      <c r="J33" s="113" t="s">
        <v>280</v>
      </c>
      <c r="K33" s="113" t="s">
        <v>339</v>
      </c>
      <c r="L33" s="115">
        <v>1000000</v>
      </c>
      <c r="M33" s="115">
        <f t="shared" ref="M33:M40" si="1">L33/100*85</f>
        <v>850000</v>
      </c>
      <c r="N33" s="114">
        <v>2025</v>
      </c>
      <c r="O33" s="114">
        <v>2027</v>
      </c>
      <c r="P33" s="114"/>
      <c r="Q33" s="114"/>
      <c r="R33" s="114"/>
      <c r="S33" s="114"/>
      <c r="T33" s="114"/>
      <c r="U33" s="114"/>
      <c r="V33" s="114"/>
      <c r="W33" s="114"/>
      <c r="X33" s="114"/>
      <c r="Y33" s="113"/>
      <c r="Z33" s="160" t="s">
        <v>189</v>
      </c>
      <c r="AA33" s="154"/>
      <c r="AB33" s="151" t="s">
        <v>74</v>
      </c>
      <c r="AC33" s="34">
        <v>6</v>
      </c>
      <c r="AD33" s="152" t="s">
        <v>311</v>
      </c>
    </row>
    <row r="34" spans="1:33" s="79" customFormat="1" ht="100.15" hidden="1" customHeight="1" thickBot="1" x14ac:dyDescent="0.35">
      <c r="A34" s="95">
        <v>30</v>
      </c>
      <c r="B34" s="104" t="s">
        <v>278</v>
      </c>
      <c r="C34" s="113" t="s">
        <v>279</v>
      </c>
      <c r="D34" s="114">
        <v>70983453</v>
      </c>
      <c r="E34" s="114">
        <v>102519731</v>
      </c>
      <c r="F34" s="114">
        <v>600118665</v>
      </c>
      <c r="G34" s="129" t="s">
        <v>283</v>
      </c>
      <c r="H34" s="113" t="s">
        <v>26</v>
      </c>
      <c r="I34" s="113" t="s">
        <v>71</v>
      </c>
      <c r="J34" s="113" t="s">
        <v>280</v>
      </c>
      <c r="K34" s="113" t="s">
        <v>340</v>
      </c>
      <c r="L34" s="115">
        <v>500000</v>
      </c>
      <c r="M34" s="115">
        <f t="shared" si="1"/>
        <v>425000</v>
      </c>
      <c r="N34" s="114">
        <v>2026</v>
      </c>
      <c r="O34" s="114">
        <v>2027</v>
      </c>
      <c r="P34" s="114"/>
      <c r="Q34" s="114"/>
      <c r="R34" s="114"/>
      <c r="S34" s="114"/>
      <c r="T34" s="114"/>
      <c r="U34" s="114"/>
      <c r="V34" s="114"/>
      <c r="W34" s="114"/>
      <c r="X34" s="114" t="s">
        <v>96</v>
      </c>
      <c r="Y34" s="113"/>
      <c r="Z34" s="160" t="s">
        <v>189</v>
      </c>
      <c r="AA34" s="154"/>
      <c r="AB34" s="151" t="s">
        <v>74</v>
      </c>
      <c r="AC34" s="34">
        <v>6</v>
      </c>
      <c r="AD34" s="152" t="s">
        <v>311</v>
      </c>
    </row>
    <row r="35" spans="1:33" s="79" customFormat="1" ht="100.15" hidden="1" customHeight="1" thickBot="1" x14ac:dyDescent="0.35">
      <c r="A35" s="95">
        <v>31</v>
      </c>
      <c r="B35" s="104" t="s">
        <v>278</v>
      </c>
      <c r="C35" s="113" t="s">
        <v>279</v>
      </c>
      <c r="D35" s="114">
        <v>70983453</v>
      </c>
      <c r="E35" s="114">
        <v>102519731</v>
      </c>
      <c r="F35" s="114">
        <v>600118665</v>
      </c>
      <c r="G35" s="129" t="s">
        <v>284</v>
      </c>
      <c r="H35" s="113" t="s">
        <v>26</v>
      </c>
      <c r="I35" s="113" t="s">
        <v>71</v>
      </c>
      <c r="J35" s="113" t="s">
        <v>280</v>
      </c>
      <c r="K35" s="113" t="s">
        <v>341</v>
      </c>
      <c r="L35" s="115">
        <v>700000</v>
      </c>
      <c r="M35" s="115">
        <f t="shared" si="1"/>
        <v>595000</v>
      </c>
      <c r="N35" s="114">
        <v>2025</v>
      </c>
      <c r="O35" s="114">
        <v>2027</v>
      </c>
      <c r="P35" s="114" t="s">
        <v>96</v>
      </c>
      <c r="Q35" s="114" t="s">
        <v>96</v>
      </c>
      <c r="R35" s="114" t="s">
        <v>96</v>
      </c>
      <c r="S35" s="114" t="s">
        <v>96</v>
      </c>
      <c r="T35" s="114"/>
      <c r="U35" s="114"/>
      <c r="V35" s="114" t="s">
        <v>96</v>
      </c>
      <c r="W35" s="114" t="s">
        <v>96</v>
      </c>
      <c r="X35" s="114" t="s">
        <v>96</v>
      </c>
      <c r="Y35" s="107"/>
      <c r="Z35" s="160" t="s">
        <v>189</v>
      </c>
      <c r="AA35" s="154"/>
      <c r="AB35" s="151" t="s">
        <v>74</v>
      </c>
      <c r="AC35" s="34">
        <v>6</v>
      </c>
      <c r="AD35" s="152" t="s">
        <v>311</v>
      </c>
    </row>
    <row r="36" spans="1:33" s="79" customFormat="1" ht="100.15" hidden="1" customHeight="1" thickBot="1" x14ac:dyDescent="0.35">
      <c r="A36" s="95">
        <v>32</v>
      </c>
      <c r="B36" s="104" t="s">
        <v>278</v>
      </c>
      <c r="C36" s="113" t="s">
        <v>279</v>
      </c>
      <c r="D36" s="114">
        <v>70983453</v>
      </c>
      <c r="E36" s="114">
        <v>102519731</v>
      </c>
      <c r="F36" s="114">
        <v>600118665</v>
      </c>
      <c r="G36" s="129" t="s">
        <v>285</v>
      </c>
      <c r="H36" s="113" t="s">
        <v>26</v>
      </c>
      <c r="I36" s="113" t="s">
        <v>71</v>
      </c>
      <c r="J36" s="113" t="s">
        <v>280</v>
      </c>
      <c r="K36" s="113" t="s">
        <v>342</v>
      </c>
      <c r="L36" s="115">
        <v>1000000</v>
      </c>
      <c r="M36" s="115">
        <f t="shared" si="1"/>
        <v>850000</v>
      </c>
      <c r="N36" s="114">
        <v>2025</v>
      </c>
      <c r="O36" s="114">
        <v>2027</v>
      </c>
      <c r="P36" s="114"/>
      <c r="Q36" s="114"/>
      <c r="R36" s="114"/>
      <c r="S36" s="114"/>
      <c r="T36" s="114"/>
      <c r="U36" s="114"/>
      <c r="V36" s="114"/>
      <c r="W36" s="114"/>
      <c r="X36" s="114" t="s">
        <v>96</v>
      </c>
      <c r="Y36" s="107"/>
      <c r="Z36" s="160" t="s">
        <v>189</v>
      </c>
      <c r="AA36" s="154"/>
      <c r="AB36" s="151" t="s">
        <v>74</v>
      </c>
      <c r="AC36" s="34">
        <v>6</v>
      </c>
      <c r="AD36" s="152" t="s">
        <v>311</v>
      </c>
    </row>
    <row r="37" spans="1:33" s="79" customFormat="1" ht="100.15" hidden="1" customHeight="1" thickBot="1" x14ac:dyDescent="0.35">
      <c r="A37" s="95">
        <v>33</v>
      </c>
      <c r="B37" s="104" t="s">
        <v>278</v>
      </c>
      <c r="C37" s="113" t="s">
        <v>279</v>
      </c>
      <c r="D37" s="114">
        <v>70983453</v>
      </c>
      <c r="E37" s="114">
        <v>102519731</v>
      </c>
      <c r="F37" s="114">
        <v>600118665</v>
      </c>
      <c r="G37" s="129" t="s">
        <v>356</v>
      </c>
      <c r="H37" s="113" t="s">
        <v>26</v>
      </c>
      <c r="I37" s="113" t="s">
        <v>71</v>
      </c>
      <c r="J37" s="113" t="s">
        <v>280</v>
      </c>
      <c r="K37" s="113" t="s">
        <v>343</v>
      </c>
      <c r="L37" s="115">
        <v>800000</v>
      </c>
      <c r="M37" s="115">
        <f t="shared" si="1"/>
        <v>680000</v>
      </c>
      <c r="N37" s="114">
        <v>2025</v>
      </c>
      <c r="O37" s="114">
        <v>2027</v>
      </c>
      <c r="P37" s="114"/>
      <c r="Q37" s="114"/>
      <c r="R37" s="114"/>
      <c r="S37" s="114"/>
      <c r="T37" s="114"/>
      <c r="U37" s="114"/>
      <c r="V37" s="114"/>
      <c r="W37" s="114"/>
      <c r="X37" s="114" t="s">
        <v>96</v>
      </c>
      <c r="Y37" s="107"/>
      <c r="Z37" s="160" t="s">
        <v>189</v>
      </c>
      <c r="AA37" s="154"/>
      <c r="AB37" s="151" t="s">
        <v>74</v>
      </c>
      <c r="AC37" s="34">
        <v>6</v>
      </c>
      <c r="AD37" s="152" t="s">
        <v>311</v>
      </c>
    </row>
    <row r="38" spans="1:33" s="79" customFormat="1" ht="100.15" hidden="1" customHeight="1" thickBot="1" x14ac:dyDescent="0.35">
      <c r="A38" s="95">
        <v>34</v>
      </c>
      <c r="B38" s="104" t="s">
        <v>278</v>
      </c>
      <c r="C38" s="113" t="s">
        <v>279</v>
      </c>
      <c r="D38" s="114">
        <v>70983453</v>
      </c>
      <c r="E38" s="114">
        <v>102519731</v>
      </c>
      <c r="F38" s="114">
        <v>600118665</v>
      </c>
      <c r="G38" s="129" t="s">
        <v>286</v>
      </c>
      <c r="H38" s="113" t="s">
        <v>26</v>
      </c>
      <c r="I38" s="113" t="s">
        <v>71</v>
      </c>
      <c r="J38" s="113" t="s">
        <v>280</v>
      </c>
      <c r="K38" s="113" t="s">
        <v>344</v>
      </c>
      <c r="L38" s="115">
        <v>800000</v>
      </c>
      <c r="M38" s="115">
        <f t="shared" si="1"/>
        <v>680000</v>
      </c>
      <c r="N38" s="114">
        <v>2025</v>
      </c>
      <c r="O38" s="114">
        <v>2027</v>
      </c>
      <c r="P38" s="114"/>
      <c r="Q38" s="114"/>
      <c r="R38" s="114"/>
      <c r="S38" s="114"/>
      <c r="T38" s="114"/>
      <c r="U38" s="114"/>
      <c r="V38" s="114"/>
      <c r="W38" s="114"/>
      <c r="X38" s="114"/>
      <c r="Y38" s="113"/>
      <c r="Z38" s="160" t="s">
        <v>189</v>
      </c>
      <c r="AA38" s="154"/>
      <c r="AB38" s="151" t="s">
        <v>74</v>
      </c>
      <c r="AC38" s="34">
        <v>6</v>
      </c>
      <c r="AD38" s="152" t="s">
        <v>311</v>
      </c>
    </row>
    <row r="39" spans="1:33" s="79" customFormat="1" ht="100.15" hidden="1" customHeight="1" thickBot="1" x14ac:dyDescent="0.35">
      <c r="A39" s="95">
        <v>35</v>
      </c>
      <c r="B39" s="104" t="s">
        <v>278</v>
      </c>
      <c r="C39" s="113" t="s">
        <v>279</v>
      </c>
      <c r="D39" s="114">
        <v>70983453</v>
      </c>
      <c r="E39" s="114">
        <v>102519731</v>
      </c>
      <c r="F39" s="114">
        <v>600118665</v>
      </c>
      <c r="G39" s="129" t="s">
        <v>287</v>
      </c>
      <c r="H39" s="113" t="s">
        <v>26</v>
      </c>
      <c r="I39" s="113" t="s">
        <v>71</v>
      </c>
      <c r="J39" s="113" t="s">
        <v>280</v>
      </c>
      <c r="K39" s="113" t="s">
        <v>345</v>
      </c>
      <c r="L39" s="115">
        <v>5000000</v>
      </c>
      <c r="M39" s="115">
        <f t="shared" si="1"/>
        <v>4250000</v>
      </c>
      <c r="N39" s="114">
        <v>2025</v>
      </c>
      <c r="O39" s="114">
        <v>2027</v>
      </c>
      <c r="P39" s="114"/>
      <c r="Q39" s="114"/>
      <c r="R39" s="114"/>
      <c r="S39" s="114"/>
      <c r="T39" s="114"/>
      <c r="U39" s="114"/>
      <c r="V39" s="114"/>
      <c r="W39" s="114"/>
      <c r="X39" s="114"/>
      <c r="Y39" s="113"/>
      <c r="Z39" s="160" t="s">
        <v>189</v>
      </c>
      <c r="AA39" s="154"/>
      <c r="AB39" s="151" t="s">
        <v>74</v>
      </c>
      <c r="AC39" s="34">
        <v>6</v>
      </c>
      <c r="AD39" s="152" t="s">
        <v>311</v>
      </c>
    </row>
    <row r="40" spans="1:33" s="79" customFormat="1" ht="100.15" hidden="1" customHeight="1" thickBot="1" x14ac:dyDescent="0.35">
      <c r="A40" s="95">
        <v>36</v>
      </c>
      <c r="B40" s="104" t="s">
        <v>278</v>
      </c>
      <c r="C40" s="113" t="s">
        <v>279</v>
      </c>
      <c r="D40" s="114">
        <v>70983453</v>
      </c>
      <c r="E40" s="114">
        <v>102519731</v>
      </c>
      <c r="F40" s="114">
        <v>600118665</v>
      </c>
      <c r="G40" s="129" t="s">
        <v>346</v>
      </c>
      <c r="H40" s="113" t="s">
        <v>26</v>
      </c>
      <c r="I40" s="113" t="s">
        <v>71</v>
      </c>
      <c r="J40" s="113" t="s">
        <v>280</v>
      </c>
      <c r="K40" s="113" t="s">
        <v>347</v>
      </c>
      <c r="L40" s="115">
        <v>1200000</v>
      </c>
      <c r="M40" s="115">
        <f t="shared" si="1"/>
        <v>1020000</v>
      </c>
      <c r="N40" s="114">
        <v>2025</v>
      </c>
      <c r="O40" s="114">
        <v>2027</v>
      </c>
      <c r="P40" s="114"/>
      <c r="Q40" s="114"/>
      <c r="R40" s="114"/>
      <c r="S40" s="114"/>
      <c r="T40" s="114"/>
      <c r="U40" s="114"/>
      <c r="V40" s="114"/>
      <c r="W40" s="114"/>
      <c r="X40" s="114" t="s">
        <v>96</v>
      </c>
      <c r="Y40" s="113"/>
      <c r="Z40" s="160" t="s">
        <v>189</v>
      </c>
      <c r="AA40" s="154"/>
      <c r="AB40" s="151" t="s">
        <v>74</v>
      </c>
      <c r="AC40" s="34">
        <v>6</v>
      </c>
      <c r="AD40" s="152" t="s">
        <v>311</v>
      </c>
      <c r="AE40" s="83"/>
      <c r="AF40" s="83"/>
      <c r="AG40" s="83"/>
    </row>
    <row r="41" spans="1:33" s="79" customFormat="1" ht="100.15" hidden="1" customHeight="1" thickBot="1" x14ac:dyDescent="0.35">
      <c r="A41" s="95">
        <v>37</v>
      </c>
      <c r="B41" s="116" t="s">
        <v>324</v>
      </c>
      <c r="C41" s="116" t="s">
        <v>98</v>
      </c>
      <c r="D41" s="122">
        <v>70833672</v>
      </c>
      <c r="E41" s="123">
        <v>600118487</v>
      </c>
      <c r="F41" s="123">
        <v>102519307</v>
      </c>
      <c r="G41" s="130" t="s">
        <v>325</v>
      </c>
      <c r="H41" s="123" t="s">
        <v>127</v>
      </c>
      <c r="I41" s="116" t="s">
        <v>98</v>
      </c>
      <c r="J41" s="116" t="s">
        <v>98</v>
      </c>
      <c r="K41" s="101" t="s">
        <v>326</v>
      </c>
      <c r="L41" s="112">
        <v>500000</v>
      </c>
      <c r="M41" s="112">
        <f>L41/100*85</f>
        <v>425000</v>
      </c>
      <c r="N41" s="109">
        <v>2025</v>
      </c>
      <c r="O41" s="109">
        <v>2025</v>
      </c>
      <c r="P41" s="109" t="s">
        <v>96</v>
      </c>
      <c r="Q41" s="107" t="s">
        <v>96</v>
      </c>
      <c r="R41" s="107"/>
      <c r="S41" s="107" t="s">
        <v>96</v>
      </c>
      <c r="T41" s="107"/>
      <c r="U41" s="107" t="s">
        <v>96</v>
      </c>
      <c r="V41" s="107" t="s">
        <v>96</v>
      </c>
      <c r="W41" s="107"/>
      <c r="X41" s="107" t="s">
        <v>96</v>
      </c>
      <c r="Y41" s="108" t="s">
        <v>327</v>
      </c>
      <c r="Z41" s="161"/>
      <c r="AA41" s="154"/>
      <c r="AB41" s="151" t="s">
        <v>74</v>
      </c>
      <c r="AC41" s="34">
        <v>6</v>
      </c>
      <c r="AD41" s="152" t="s">
        <v>311</v>
      </c>
      <c r="AE41" s="83"/>
      <c r="AF41" s="83"/>
      <c r="AG41" s="83"/>
    </row>
    <row r="42" spans="1:33" s="79" customFormat="1" ht="100.15" hidden="1" customHeight="1" thickBot="1" x14ac:dyDescent="0.35">
      <c r="A42" s="95">
        <v>38</v>
      </c>
      <c r="B42" s="116" t="s">
        <v>324</v>
      </c>
      <c r="C42" s="116" t="s">
        <v>98</v>
      </c>
      <c r="D42" s="122">
        <v>70833672</v>
      </c>
      <c r="E42" s="123">
        <v>600118487</v>
      </c>
      <c r="F42" s="123">
        <v>102519307</v>
      </c>
      <c r="G42" s="131" t="s">
        <v>328</v>
      </c>
      <c r="H42" s="123" t="s">
        <v>127</v>
      </c>
      <c r="I42" s="116" t="s">
        <v>98</v>
      </c>
      <c r="J42" s="116" t="s">
        <v>98</v>
      </c>
      <c r="K42" s="101" t="s">
        <v>329</v>
      </c>
      <c r="L42" s="112">
        <v>900000</v>
      </c>
      <c r="M42" s="112">
        <f t="shared" ref="M42:M45" si="2">L42/100*85</f>
        <v>765000</v>
      </c>
      <c r="N42" s="109">
        <v>2025</v>
      </c>
      <c r="O42" s="109">
        <v>2026</v>
      </c>
      <c r="P42" s="109" t="s">
        <v>96</v>
      </c>
      <c r="Q42" s="107"/>
      <c r="R42" s="107"/>
      <c r="S42" s="107" t="s">
        <v>96</v>
      </c>
      <c r="T42" s="107"/>
      <c r="U42" s="107" t="s">
        <v>96</v>
      </c>
      <c r="V42" s="107"/>
      <c r="W42" s="107"/>
      <c r="X42" s="107" t="s">
        <v>96</v>
      </c>
      <c r="Y42" s="108" t="s">
        <v>327</v>
      </c>
      <c r="Z42" s="161"/>
      <c r="AA42" s="154"/>
      <c r="AB42" s="151" t="s">
        <v>74</v>
      </c>
      <c r="AC42" s="34">
        <v>6</v>
      </c>
      <c r="AD42" s="152" t="s">
        <v>311</v>
      </c>
    </row>
    <row r="43" spans="1:33" s="79" customFormat="1" ht="100.15" hidden="1" customHeight="1" thickBot="1" x14ac:dyDescent="0.35">
      <c r="A43" s="95">
        <v>39</v>
      </c>
      <c r="B43" s="116" t="s">
        <v>324</v>
      </c>
      <c r="C43" s="116" t="s">
        <v>98</v>
      </c>
      <c r="D43" s="122">
        <v>70833672</v>
      </c>
      <c r="E43" s="123">
        <v>600118487</v>
      </c>
      <c r="F43" s="123">
        <v>102519307</v>
      </c>
      <c r="G43" s="131" t="s">
        <v>330</v>
      </c>
      <c r="H43" s="123" t="s">
        <v>127</v>
      </c>
      <c r="I43" s="116" t="s">
        <v>98</v>
      </c>
      <c r="J43" s="116" t="s">
        <v>98</v>
      </c>
      <c r="K43" s="101" t="s">
        <v>330</v>
      </c>
      <c r="L43" s="112">
        <v>950000</v>
      </c>
      <c r="M43" s="112">
        <f t="shared" si="2"/>
        <v>807500</v>
      </c>
      <c r="N43" s="109">
        <v>2026</v>
      </c>
      <c r="O43" s="109">
        <v>2027</v>
      </c>
      <c r="P43" s="109"/>
      <c r="Q43" s="107"/>
      <c r="R43" s="107"/>
      <c r="S43" s="107"/>
      <c r="T43" s="107"/>
      <c r="U43" s="107"/>
      <c r="V43" s="107"/>
      <c r="W43" s="107"/>
      <c r="X43" s="107"/>
      <c r="Y43" s="108" t="s">
        <v>327</v>
      </c>
      <c r="Z43" s="161"/>
      <c r="AA43" s="154"/>
      <c r="AB43" s="151" t="s">
        <v>74</v>
      </c>
      <c r="AC43" s="34">
        <v>6</v>
      </c>
      <c r="AD43" s="152" t="s">
        <v>311</v>
      </c>
    </row>
    <row r="44" spans="1:33" s="83" customFormat="1" ht="100.15" hidden="1" customHeight="1" thickBot="1" x14ac:dyDescent="0.35">
      <c r="A44" s="95">
        <v>40</v>
      </c>
      <c r="B44" s="116" t="s">
        <v>331</v>
      </c>
      <c r="C44" s="116" t="s">
        <v>98</v>
      </c>
      <c r="D44" s="122">
        <v>70833672</v>
      </c>
      <c r="E44" s="123">
        <v>600118487</v>
      </c>
      <c r="F44" s="123">
        <v>102519307</v>
      </c>
      <c r="G44" s="130" t="s">
        <v>332</v>
      </c>
      <c r="H44" s="123" t="s">
        <v>127</v>
      </c>
      <c r="I44" s="116" t="s">
        <v>98</v>
      </c>
      <c r="J44" s="116" t="s">
        <v>98</v>
      </c>
      <c r="K44" s="101" t="s">
        <v>333</v>
      </c>
      <c r="L44" s="112">
        <v>200000</v>
      </c>
      <c r="M44" s="112">
        <f t="shared" si="2"/>
        <v>170000</v>
      </c>
      <c r="N44" s="109">
        <v>2025</v>
      </c>
      <c r="O44" s="109">
        <v>2025</v>
      </c>
      <c r="P44" s="109"/>
      <c r="Q44" s="107"/>
      <c r="R44" s="107"/>
      <c r="S44" s="107"/>
      <c r="T44" s="107"/>
      <c r="U44" s="107"/>
      <c r="V44" s="107"/>
      <c r="W44" s="107"/>
      <c r="X44" s="107"/>
      <c r="Y44" s="108" t="s">
        <v>327</v>
      </c>
      <c r="Z44" s="161"/>
      <c r="AA44" s="154"/>
      <c r="AB44" s="151" t="s">
        <v>74</v>
      </c>
      <c r="AC44" s="34">
        <v>6</v>
      </c>
      <c r="AD44" s="152" t="s">
        <v>311</v>
      </c>
      <c r="AE44" s="79"/>
      <c r="AF44" s="79"/>
      <c r="AG44" s="79"/>
    </row>
    <row r="45" spans="1:33" s="39" customFormat="1" ht="100.15" customHeight="1" thickBot="1" x14ac:dyDescent="0.4">
      <c r="A45" s="168">
        <v>41</v>
      </c>
      <c r="B45" s="186" t="s">
        <v>331</v>
      </c>
      <c r="C45" s="186" t="s">
        <v>98</v>
      </c>
      <c r="D45" s="187">
        <v>70833672</v>
      </c>
      <c r="E45" s="188">
        <v>600118487</v>
      </c>
      <c r="F45" s="188">
        <v>102519307</v>
      </c>
      <c r="G45" s="189" t="s">
        <v>334</v>
      </c>
      <c r="H45" s="188" t="s">
        <v>26</v>
      </c>
      <c r="I45" s="186" t="s">
        <v>98</v>
      </c>
      <c r="J45" s="177" t="s">
        <v>98</v>
      </c>
      <c r="K45" s="177" t="s">
        <v>335</v>
      </c>
      <c r="L45" s="35">
        <v>8000000</v>
      </c>
      <c r="M45" s="35">
        <f t="shared" si="2"/>
        <v>6800000</v>
      </c>
      <c r="N45" s="34">
        <v>2026</v>
      </c>
      <c r="O45" s="34">
        <v>2027</v>
      </c>
      <c r="P45" s="34" t="s">
        <v>96</v>
      </c>
      <c r="Q45" s="190" t="s">
        <v>96</v>
      </c>
      <c r="R45" s="190"/>
      <c r="S45" s="190" t="s">
        <v>96</v>
      </c>
      <c r="T45" s="190"/>
      <c r="U45" s="190" t="s">
        <v>96</v>
      </c>
      <c r="V45" s="190" t="s">
        <v>96</v>
      </c>
      <c r="W45" s="190"/>
      <c r="X45" s="190" t="s">
        <v>96</v>
      </c>
      <c r="Y45" s="191" t="s">
        <v>336</v>
      </c>
      <c r="Z45" s="192"/>
      <c r="AA45" s="206"/>
      <c r="AB45" s="151" t="s">
        <v>74</v>
      </c>
      <c r="AC45" s="34">
        <v>6</v>
      </c>
      <c r="AD45" s="152" t="s">
        <v>310</v>
      </c>
      <c r="AE45" s="40"/>
      <c r="AF45" s="40"/>
      <c r="AG45" s="40"/>
    </row>
    <row r="46" spans="1:33" s="79" customFormat="1" ht="100.15" hidden="1" customHeight="1" thickBot="1" x14ac:dyDescent="0.35">
      <c r="A46" s="95">
        <v>42</v>
      </c>
      <c r="B46" s="99" t="s">
        <v>163</v>
      </c>
      <c r="C46" s="96" t="s">
        <v>164</v>
      </c>
      <c r="D46" s="97">
        <v>70983461</v>
      </c>
      <c r="E46" s="97">
        <v>108020843</v>
      </c>
      <c r="F46" s="97">
        <v>600118690</v>
      </c>
      <c r="G46" s="137" t="s">
        <v>168</v>
      </c>
      <c r="H46" s="96" t="s">
        <v>127</v>
      </c>
      <c r="I46" s="96" t="s">
        <v>71</v>
      </c>
      <c r="J46" s="97" t="s">
        <v>348</v>
      </c>
      <c r="K46" s="96" t="s">
        <v>169</v>
      </c>
      <c r="L46" s="98">
        <v>4500000</v>
      </c>
      <c r="M46" s="98">
        <f>L46/100*70</f>
        <v>3150000</v>
      </c>
      <c r="N46" s="97">
        <v>2025</v>
      </c>
      <c r="O46" s="97">
        <v>2027</v>
      </c>
      <c r="P46" s="97" t="s">
        <v>96</v>
      </c>
      <c r="Q46" s="97"/>
      <c r="R46" s="97"/>
      <c r="S46" s="97" t="s">
        <v>96</v>
      </c>
      <c r="T46" s="97" t="s">
        <v>96</v>
      </c>
      <c r="U46" s="97" t="s">
        <v>96</v>
      </c>
      <c r="V46" s="97"/>
      <c r="W46" s="97"/>
      <c r="X46" s="97"/>
      <c r="Y46" s="96" t="s">
        <v>75</v>
      </c>
      <c r="Z46" s="157" t="s">
        <v>281</v>
      </c>
      <c r="AA46" s="154"/>
      <c r="AB46" s="151" t="s">
        <v>74</v>
      </c>
      <c r="AC46" s="34">
        <v>6</v>
      </c>
      <c r="AD46" s="152" t="s">
        <v>311</v>
      </c>
    </row>
    <row r="47" spans="1:33" s="79" customFormat="1" ht="100.15" hidden="1" customHeight="1" thickBot="1" x14ac:dyDescent="0.35">
      <c r="A47" s="95">
        <v>43</v>
      </c>
      <c r="B47" s="99" t="s">
        <v>163</v>
      </c>
      <c r="C47" s="96" t="s">
        <v>164</v>
      </c>
      <c r="D47" s="97">
        <v>70983461</v>
      </c>
      <c r="E47" s="97">
        <v>108020843</v>
      </c>
      <c r="F47" s="97">
        <v>600118690</v>
      </c>
      <c r="G47" s="137" t="s">
        <v>170</v>
      </c>
      <c r="H47" s="96" t="s">
        <v>127</v>
      </c>
      <c r="I47" s="96" t="s">
        <v>71</v>
      </c>
      <c r="J47" s="97" t="s">
        <v>348</v>
      </c>
      <c r="K47" s="96" t="s">
        <v>171</v>
      </c>
      <c r="L47" s="98">
        <v>2500000</v>
      </c>
      <c r="M47" s="98">
        <f>L47/100*85</f>
        <v>2125000</v>
      </c>
      <c r="N47" s="97">
        <v>2025</v>
      </c>
      <c r="O47" s="97">
        <v>2027</v>
      </c>
      <c r="P47" s="97"/>
      <c r="Q47" s="97"/>
      <c r="R47" s="97"/>
      <c r="S47" s="97" t="s">
        <v>96</v>
      </c>
      <c r="T47" s="97" t="s">
        <v>96</v>
      </c>
      <c r="U47" s="97" t="s">
        <v>96</v>
      </c>
      <c r="V47" s="97"/>
      <c r="W47" s="97"/>
      <c r="X47" s="97"/>
      <c r="Y47" s="96" t="s">
        <v>75</v>
      </c>
      <c r="Z47" s="157" t="s">
        <v>281</v>
      </c>
      <c r="AA47" s="154"/>
      <c r="AB47" s="151" t="s">
        <v>74</v>
      </c>
      <c r="AC47" s="34">
        <v>6</v>
      </c>
      <c r="AD47" s="152" t="s">
        <v>311</v>
      </c>
    </row>
    <row r="48" spans="1:33" s="79" customFormat="1" ht="100.15" hidden="1" customHeight="1" thickBot="1" x14ac:dyDescent="0.35">
      <c r="A48" s="95">
        <v>44</v>
      </c>
      <c r="B48" s="99" t="s">
        <v>163</v>
      </c>
      <c r="C48" s="96" t="s">
        <v>164</v>
      </c>
      <c r="D48" s="97">
        <v>70983461</v>
      </c>
      <c r="E48" s="97">
        <v>108020843</v>
      </c>
      <c r="F48" s="97">
        <v>600118690</v>
      </c>
      <c r="G48" s="137" t="s">
        <v>172</v>
      </c>
      <c r="H48" s="96" t="s">
        <v>127</v>
      </c>
      <c r="I48" s="96" t="s">
        <v>71</v>
      </c>
      <c r="J48" s="97" t="s">
        <v>348</v>
      </c>
      <c r="K48" s="96" t="s">
        <v>173</v>
      </c>
      <c r="L48" s="98">
        <v>7000000</v>
      </c>
      <c r="M48" s="98">
        <v>5950000</v>
      </c>
      <c r="N48" s="97">
        <v>2025</v>
      </c>
      <c r="O48" s="97">
        <v>2027</v>
      </c>
      <c r="P48" s="97"/>
      <c r="Q48" s="97"/>
      <c r="R48" s="97" t="s">
        <v>96</v>
      </c>
      <c r="S48" s="97"/>
      <c r="T48" s="97" t="s">
        <v>96</v>
      </c>
      <c r="U48" s="97" t="s">
        <v>96</v>
      </c>
      <c r="V48" s="97"/>
      <c r="W48" s="97"/>
      <c r="X48" s="97"/>
      <c r="Y48" s="96" t="s">
        <v>75</v>
      </c>
      <c r="Z48" s="157" t="s">
        <v>281</v>
      </c>
      <c r="AA48" s="154"/>
      <c r="AB48" s="151" t="s">
        <v>74</v>
      </c>
      <c r="AC48" s="34">
        <v>6</v>
      </c>
      <c r="AD48" s="152" t="s">
        <v>311</v>
      </c>
    </row>
    <row r="49" spans="1:31" s="79" customFormat="1" ht="100.15" hidden="1" customHeight="1" thickBot="1" x14ac:dyDescent="0.35">
      <c r="A49" s="95">
        <v>45</v>
      </c>
      <c r="B49" s="99" t="s">
        <v>163</v>
      </c>
      <c r="C49" s="96" t="s">
        <v>164</v>
      </c>
      <c r="D49" s="97">
        <v>70983461</v>
      </c>
      <c r="E49" s="97">
        <v>108020843</v>
      </c>
      <c r="F49" s="97">
        <v>600118690</v>
      </c>
      <c r="G49" s="137" t="s">
        <v>174</v>
      </c>
      <c r="H49" s="96" t="s">
        <v>127</v>
      </c>
      <c r="I49" s="96" t="s">
        <v>71</v>
      </c>
      <c r="J49" s="97" t="s">
        <v>166</v>
      </c>
      <c r="K49" s="96" t="s">
        <v>312</v>
      </c>
      <c r="L49" s="98">
        <v>7000000</v>
      </c>
      <c r="M49" s="98">
        <v>5950000</v>
      </c>
      <c r="N49" s="97">
        <v>2025</v>
      </c>
      <c r="O49" s="97">
        <v>2027</v>
      </c>
      <c r="P49" s="97"/>
      <c r="Q49" s="97"/>
      <c r="R49" s="97" t="s">
        <v>96</v>
      </c>
      <c r="S49" s="97" t="s">
        <v>96</v>
      </c>
      <c r="T49" s="97" t="s">
        <v>96</v>
      </c>
      <c r="U49" s="97" t="s">
        <v>96</v>
      </c>
      <c r="V49" s="97"/>
      <c r="W49" s="97"/>
      <c r="X49" s="97"/>
      <c r="Y49" s="96" t="s">
        <v>75</v>
      </c>
      <c r="Z49" s="157" t="s">
        <v>281</v>
      </c>
      <c r="AA49" s="154"/>
      <c r="AB49" s="151" t="s">
        <v>74</v>
      </c>
      <c r="AC49" s="34">
        <v>6</v>
      </c>
      <c r="AD49" s="152" t="s">
        <v>311</v>
      </c>
    </row>
    <row r="50" spans="1:31" s="79" customFormat="1" ht="100.15" hidden="1" customHeight="1" thickBot="1" x14ac:dyDescent="0.35">
      <c r="A50" s="95">
        <v>46</v>
      </c>
      <c r="B50" s="99" t="s">
        <v>163</v>
      </c>
      <c r="C50" s="96" t="s">
        <v>164</v>
      </c>
      <c r="D50" s="97">
        <v>70983461</v>
      </c>
      <c r="E50" s="97">
        <v>108020843</v>
      </c>
      <c r="F50" s="97">
        <v>600118690</v>
      </c>
      <c r="G50" s="137" t="s">
        <v>175</v>
      </c>
      <c r="H50" s="96" t="s">
        <v>127</v>
      </c>
      <c r="I50" s="96" t="s">
        <v>71</v>
      </c>
      <c r="J50" s="97" t="s">
        <v>348</v>
      </c>
      <c r="K50" s="96" t="s">
        <v>176</v>
      </c>
      <c r="L50" s="98">
        <v>6000000</v>
      </c>
      <c r="M50" s="98">
        <v>5100000</v>
      </c>
      <c r="N50" s="97">
        <v>2025</v>
      </c>
      <c r="O50" s="97">
        <v>2027</v>
      </c>
      <c r="P50" s="97"/>
      <c r="Q50" s="97"/>
      <c r="R50" s="97"/>
      <c r="S50" s="97" t="s">
        <v>96</v>
      </c>
      <c r="T50" s="97" t="s">
        <v>96</v>
      </c>
      <c r="U50" s="97" t="s">
        <v>96</v>
      </c>
      <c r="V50" s="97"/>
      <c r="W50" s="97"/>
      <c r="X50" s="97"/>
      <c r="Y50" s="96" t="s">
        <v>75</v>
      </c>
      <c r="Z50" s="157" t="s">
        <v>281</v>
      </c>
      <c r="AA50" s="154"/>
      <c r="AB50" s="151" t="s">
        <v>74</v>
      </c>
      <c r="AC50" s="34">
        <v>6</v>
      </c>
      <c r="AD50" s="152" t="s">
        <v>311</v>
      </c>
    </row>
    <row r="51" spans="1:31" s="79" customFormat="1" ht="100.15" hidden="1" customHeight="1" thickBot="1" x14ac:dyDescent="0.35">
      <c r="A51" s="95">
        <v>47</v>
      </c>
      <c r="B51" s="99" t="s">
        <v>163</v>
      </c>
      <c r="C51" s="96" t="s">
        <v>164</v>
      </c>
      <c r="D51" s="97">
        <v>70983461</v>
      </c>
      <c r="E51" s="97">
        <v>108020843</v>
      </c>
      <c r="F51" s="97">
        <v>600118690</v>
      </c>
      <c r="G51" s="137" t="s">
        <v>177</v>
      </c>
      <c r="H51" s="96" t="s">
        <v>127</v>
      </c>
      <c r="I51" s="96" t="s">
        <v>71</v>
      </c>
      <c r="J51" s="97" t="s">
        <v>348</v>
      </c>
      <c r="K51" s="96" t="s">
        <v>178</v>
      </c>
      <c r="L51" s="98">
        <v>4000000</v>
      </c>
      <c r="M51" s="98">
        <v>3400000</v>
      </c>
      <c r="N51" s="97">
        <v>2025</v>
      </c>
      <c r="O51" s="97">
        <v>2027</v>
      </c>
      <c r="P51" s="97"/>
      <c r="Q51" s="97"/>
      <c r="R51" s="97"/>
      <c r="S51" s="97" t="s">
        <v>96</v>
      </c>
      <c r="T51" s="97" t="s">
        <v>96</v>
      </c>
      <c r="U51" s="97" t="s">
        <v>96</v>
      </c>
      <c r="V51" s="97"/>
      <c r="W51" s="97"/>
      <c r="X51" s="97"/>
      <c r="Y51" s="96" t="s">
        <v>75</v>
      </c>
      <c r="Z51" s="157" t="s">
        <v>281</v>
      </c>
      <c r="AA51" s="154"/>
      <c r="AB51" s="151" t="s">
        <v>74</v>
      </c>
      <c r="AC51" s="34">
        <v>6</v>
      </c>
      <c r="AD51" s="152" t="s">
        <v>311</v>
      </c>
    </row>
    <row r="52" spans="1:31" s="79" customFormat="1" ht="100.15" hidden="1" customHeight="1" thickBot="1" x14ac:dyDescent="0.35">
      <c r="A52" s="95">
        <v>48</v>
      </c>
      <c r="B52" s="99" t="s">
        <v>163</v>
      </c>
      <c r="C52" s="96" t="s">
        <v>164</v>
      </c>
      <c r="D52" s="97">
        <v>70983461</v>
      </c>
      <c r="E52" s="97">
        <v>108020843</v>
      </c>
      <c r="F52" s="97">
        <v>600118690</v>
      </c>
      <c r="G52" s="137" t="s">
        <v>179</v>
      </c>
      <c r="H52" s="96" t="s">
        <v>127</v>
      </c>
      <c r="I52" s="96" t="s">
        <v>71</v>
      </c>
      <c r="J52" s="97" t="s">
        <v>348</v>
      </c>
      <c r="K52" s="96" t="s">
        <v>180</v>
      </c>
      <c r="L52" s="98">
        <v>1500000</v>
      </c>
      <c r="M52" s="98">
        <v>1275000</v>
      </c>
      <c r="N52" s="97">
        <v>2025</v>
      </c>
      <c r="O52" s="97">
        <v>2027</v>
      </c>
      <c r="P52" s="97"/>
      <c r="Q52" s="97"/>
      <c r="R52" s="97" t="s">
        <v>96</v>
      </c>
      <c r="S52" s="97"/>
      <c r="T52" s="97" t="s">
        <v>96</v>
      </c>
      <c r="U52" s="97" t="s">
        <v>96</v>
      </c>
      <c r="V52" s="97"/>
      <c r="W52" s="97"/>
      <c r="X52" s="97"/>
      <c r="Y52" s="96" t="s">
        <v>75</v>
      </c>
      <c r="Z52" s="157" t="s">
        <v>281</v>
      </c>
      <c r="AA52" s="154"/>
      <c r="AB52" s="151" t="s">
        <v>74</v>
      </c>
      <c r="AC52" s="34">
        <v>6</v>
      </c>
      <c r="AD52" s="152" t="s">
        <v>311</v>
      </c>
    </row>
    <row r="53" spans="1:31" ht="100.15" customHeight="1" thickBot="1" x14ac:dyDescent="0.4">
      <c r="A53" s="168">
        <v>49</v>
      </c>
      <c r="B53" s="173" t="s">
        <v>163</v>
      </c>
      <c r="C53" s="27" t="s">
        <v>164</v>
      </c>
      <c r="D53" s="32">
        <v>70983461</v>
      </c>
      <c r="E53" s="32">
        <v>108020843</v>
      </c>
      <c r="F53" s="32">
        <v>600118690</v>
      </c>
      <c r="G53" s="33" t="s">
        <v>313</v>
      </c>
      <c r="H53" s="27" t="s">
        <v>127</v>
      </c>
      <c r="I53" s="27" t="s">
        <v>71</v>
      </c>
      <c r="J53" s="32" t="s">
        <v>348</v>
      </c>
      <c r="K53" s="27" t="s">
        <v>314</v>
      </c>
      <c r="L53" s="30">
        <v>150000</v>
      </c>
      <c r="M53" s="174">
        <v>127500</v>
      </c>
      <c r="N53" s="31">
        <v>2025</v>
      </c>
      <c r="O53" s="31">
        <v>2025</v>
      </c>
      <c r="P53" s="31"/>
      <c r="Q53" s="193"/>
      <c r="R53" s="193"/>
      <c r="S53" s="193"/>
      <c r="T53" s="193"/>
      <c r="U53" s="193"/>
      <c r="V53" s="193"/>
      <c r="W53" s="193"/>
      <c r="X53" s="31" t="s">
        <v>96</v>
      </c>
      <c r="Y53" s="27" t="s">
        <v>315</v>
      </c>
      <c r="Z53" s="180" t="s">
        <v>76</v>
      </c>
      <c r="AA53" s="206"/>
      <c r="AB53" s="151" t="s">
        <v>74</v>
      </c>
      <c r="AC53" s="34">
        <v>6</v>
      </c>
      <c r="AD53" s="152" t="s">
        <v>316</v>
      </c>
    </row>
    <row r="54" spans="1:31" s="79" customFormat="1" ht="100.15" hidden="1" customHeight="1" thickBot="1" x14ac:dyDescent="0.35">
      <c r="A54" s="95">
        <v>50</v>
      </c>
      <c r="B54" s="99" t="s">
        <v>163</v>
      </c>
      <c r="C54" s="96" t="s">
        <v>164</v>
      </c>
      <c r="D54" s="97">
        <v>70983461</v>
      </c>
      <c r="E54" s="97">
        <v>108020843</v>
      </c>
      <c r="F54" s="97">
        <v>600118690</v>
      </c>
      <c r="G54" s="137" t="s">
        <v>91</v>
      </c>
      <c r="H54" s="96" t="s">
        <v>127</v>
      </c>
      <c r="I54" s="96" t="s">
        <v>71</v>
      </c>
      <c r="J54" s="97" t="s">
        <v>348</v>
      </c>
      <c r="K54" s="96" t="s">
        <v>91</v>
      </c>
      <c r="L54" s="102">
        <v>360000</v>
      </c>
      <c r="M54" s="98">
        <v>306000</v>
      </c>
      <c r="N54" s="36">
        <v>2025</v>
      </c>
      <c r="O54" s="36">
        <v>2025</v>
      </c>
      <c r="P54" s="36"/>
      <c r="Q54" s="138"/>
      <c r="R54" s="138"/>
      <c r="S54" s="138" t="s">
        <v>96</v>
      </c>
      <c r="T54" s="138"/>
      <c r="U54" s="138"/>
      <c r="V54" s="138"/>
      <c r="W54" s="138"/>
      <c r="X54" s="138" t="s">
        <v>96</v>
      </c>
      <c r="Y54" s="139" t="s">
        <v>82</v>
      </c>
      <c r="Z54" s="158" t="s">
        <v>76</v>
      </c>
      <c r="AA54" s="154"/>
      <c r="AB54" s="151" t="s">
        <v>74</v>
      </c>
      <c r="AC54" s="34">
        <v>6</v>
      </c>
      <c r="AD54" s="152" t="s">
        <v>317</v>
      </c>
    </row>
    <row r="55" spans="1:31" s="79" customFormat="1" ht="100.15" hidden="1" customHeight="1" thickBot="1" x14ac:dyDescent="0.35">
      <c r="A55" s="95">
        <v>51</v>
      </c>
      <c r="B55" s="104" t="s">
        <v>163</v>
      </c>
      <c r="C55" s="96" t="s">
        <v>164</v>
      </c>
      <c r="D55" s="97">
        <v>70983461</v>
      </c>
      <c r="E55" s="97">
        <v>108020843</v>
      </c>
      <c r="F55" s="97">
        <v>600118690</v>
      </c>
      <c r="G55" s="137" t="s">
        <v>181</v>
      </c>
      <c r="H55" s="96" t="s">
        <v>127</v>
      </c>
      <c r="I55" s="96" t="s">
        <v>71</v>
      </c>
      <c r="J55" s="97" t="s">
        <v>348</v>
      </c>
      <c r="K55" s="96" t="s">
        <v>182</v>
      </c>
      <c r="L55" s="98">
        <v>6000000</v>
      </c>
      <c r="M55" s="98">
        <v>5100000</v>
      </c>
      <c r="N55" s="97">
        <v>2025</v>
      </c>
      <c r="O55" s="97">
        <v>2027</v>
      </c>
      <c r="P55" s="97"/>
      <c r="Q55" s="97"/>
      <c r="R55" s="97" t="s">
        <v>96</v>
      </c>
      <c r="S55" s="97" t="s">
        <v>96</v>
      </c>
      <c r="T55" s="97" t="s">
        <v>96</v>
      </c>
      <c r="U55" s="97" t="s">
        <v>96</v>
      </c>
      <c r="V55" s="97"/>
      <c r="W55" s="97"/>
      <c r="X55" s="97"/>
      <c r="Y55" s="96" t="s">
        <v>75</v>
      </c>
      <c r="Z55" s="157" t="s">
        <v>281</v>
      </c>
      <c r="AA55" s="154"/>
      <c r="AB55" s="151" t="s">
        <v>74</v>
      </c>
      <c r="AC55" s="34">
        <v>6</v>
      </c>
      <c r="AD55" s="152" t="s">
        <v>311</v>
      </c>
    </row>
    <row r="56" spans="1:31" ht="100.15" customHeight="1" thickBot="1" x14ac:dyDescent="0.4">
      <c r="A56" s="168">
        <v>52</v>
      </c>
      <c r="B56" s="194" t="s">
        <v>183</v>
      </c>
      <c r="C56" s="27" t="s">
        <v>184</v>
      </c>
      <c r="D56" s="32">
        <v>70983429</v>
      </c>
      <c r="E56" s="32">
        <v>107608979</v>
      </c>
      <c r="F56" s="32">
        <v>600118282</v>
      </c>
      <c r="G56" s="29" t="s">
        <v>185</v>
      </c>
      <c r="H56" s="27" t="s">
        <v>127</v>
      </c>
      <c r="I56" s="27" t="s">
        <v>71</v>
      </c>
      <c r="J56" s="32" t="s">
        <v>186</v>
      </c>
      <c r="K56" s="27" t="s">
        <v>187</v>
      </c>
      <c r="L56" s="174">
        <v>5000000</v>
      </c>
      <c r="M56" s="174">
        <v>4250000</v>
      </c>
      <c r="N56" s="177">
        <v>2025</v>
      </c>
      <c r="O56" s="177">
        <v>2027</v>
      </c>
      <c r="P56" s="32"/>
      <c r="Q56" s="32"/>
      <c r="R56" s="32"/>
      <c r="S56" s="32"/>
      <c r="T56" s="32"/>
      <c r="U56" s="32"/>
      <c r="V56" s="32"/>
      <c r="W56" s="32"/>
      <c r="X56" s="32"/>
      <c r="Y56" s="27" t="s">
        <v>288</v>
      </c>
      <c r="Z56" s="176" t="s">
        <v>189</v>
      </c>
      <c r="AA56" s="208"/>
      <c r="AB56" s="153" t="s">
        <v>74</v>
      </c>
      <c r="AC56" s="124">
        <v>6</v>
      </c>
      <c r="AD56" s="75" t="s">
        <v>310</v>
      </c>
    </row>
    <row r="57" spans="1:31" s="79" customFormat="1" ht="100.15" hidden="1" customHeight="1" x14ac:dyDescent="0.3">
      <c r="A57" s="95">
        <v>53</v>
      </c>
      <c r="B57" s="103" t="s">
        <v>183</v>
      </c>
      <c r="C57" s="96" t="s">
        <v>184</v>
      </c>
      <c r="D57" s="97">
        <v>70983429</v>
      </c>
      <c r="E57" s="97">
        <v>107608979</v>
      </c>
      <c r="F57" s="97">
        <v>600118282</v>
      </c>
      <c r="G57" s="125" t="s">
        <v>196</v>
      </c>
      <c r="H57" s="96" t="s">
        <v>127</v>
      </c>
      <c r="I57" s="96" t="s">
        <v>71</v>
      </c>
      <c r="J57" s="97" t="s">
        <v>186</v>
      </c>
      <c r="K57" s="96" t="s">
        <v>197</v>
      </c>
      <c r="L57" s="98">
        <v>2000000</v>
      </c>
      <c r="M57" s="98">
        <v>1700000</v>
      </c>
      <c r="N57" s="101">
        <v>2025</v>
      </c>
      <c r="O57" s="101">
        <v>2027</v>
      </c>
      <c r="P57" s="97"/>
      <c r="Q57" s="97"/>
      <c r="R57" s="97"/>
      <c r="S57" s="97"/>
      <c r="T57" s="97"/>
      <c r="U57" s="97"/>
      <c r="V57" s="97"/>
      <c r="W57" s="97"/>
      <c r="X57" s="97"/>
      <c r="Y57" s="96" t="s">
        <v>198</v>
      </c>
      <c r="Z57" s="157" t="s">
        <v>189</v>
      </c>
      <c r="AA57" s="155"/>
      <c r="AB57" s="153" t="s">
        <v>74</v>
      </c>
      <c r="AC57" s="124">
        <v>6</v>
      </c>
      <c r="AD57" s="75" t="s">
        <v>311</v>
      </c>
    </row>
    <row r="58" spans="1:31" ht="100.15" customHeight="1" thickBot="1" x14ac:dyDescent="0.4">
      <c r="A58" s="168">
        <v>54</v>
      </c>
      <c r="B58" s="194" t="s">
        <v>183</v>
      </c>
      <c r="C58" s="27" t="s">
        <v>184</v>
      </c>
      <c r="D58" s="32">
        <v>70983429</v>
      </c>
      <c r="E58" s="32">
        <v>107608979</v>
      </c>
      <c r="F58" s="32">
        <v>600118282</v>
      </c>
      <c r="G58" s="29" t="s">
        <v>289</v>
      </c>
      <c r="H58" s="27" t="s">
        <v>127</v>
      </c>
      <c r="I58" s="27" t="s">
        <v>71</v>
      </c>
      <c r="J58" s="32" t="s">
        <v>186</v>
      </c>
      <c r="K58" s="27" t="s">
        <v>290</v>
      </c>
      <c r="L58" s="174">
        <v>500000</v>
      </c>
      <c r="M58" s="174">
        <v>425000</v>
      </c>
      <c r="N58" s="177">
        <v>2019</v>
      </c>
      <c r="O58" s="177">
        <v>2020</v>
      </c>
      <c r="P58" s="32" t="s">
        <v>96</v>
      </c>
      <c r="Q58" s="32" t="s">
        <v>96</v>
      </c>
      <c r="R58" s="32" t="s">
        <v>96</v>
      </c>
      <c r="S58" s="32" t="s">
        <v>96</v>
      </c>
      <c r="T58" s="32"/>
      <c r="U58" s="32"/>
      <c r="V58" s="32"/>
      <c r="W58" s="32"/>
      <c r="X58" s="32"/>
      <c r="Y58" s="27" t="s">
        <v>309</v>
      </c>
      <c r="Z58" s="176"/>
      <c r="AA58" s="208"/>
      <c r="AB58" s="153" t="s">
        <v>74</v>
      </c>
      <c r="AC58" s="124">
        <v>6</v>
      </c>
      <c r="AD58" s="75" t="s">
        <v>310</v>
      </c>
    </row>
    <row r="59" spans="1:31" ht="100.15" customHeight="1" thickBot="1" x14ac:dyDescent="0.4">
      <c r="A59" s="195">
        <v>55</v>
      </c>
      <c r="B59" s="196" t="s">
        <v>318</v>
      </c>
      <c r="C59" s="196" t="s">
        <v>319</v>
      </c>
      <c r="D59" s="197">
        <v>75023989</v>
      </c>
      <c r="E59" s="196">
        <v>102519269</v>
      </c>
      <c r="F59" s="196">
        <v>600118444</v>
      </c>
      <c r="G59" s="198" t="s">
        <v>320</v>
      </c>
      <c r="H59" s="196" t="s">
        <v>26</v>
      </c>
      <c r="I59" s="196" t="s">
        <v>71</v>
      </c>
      <c r="J59" s="196" t="s">
        <v>321</v>
      </c>
      <c r="K59" s="196" t="s">
        <v>322</v>
      </c>
      <c r="L59" s="199">
        <v>500000</v>
      </c>
      <c r="M59" s="199">
        <f>L59/100*85</f>
        <v>425000</v>
      </c>
      <c r="N59" s="197" t="s">
        <v>323</v>
      </c>
      <c r="O59" s="196">
        <v>2027</v>
      </c>
      <c r="P59" s="196" t="s">
        <v>96</v>
      </c>
      <c r="Q59" s="200"/>
      <c r="R59" s="196"/>
      <c r="S59" s="196" t="s">
        <v>96</v>
      </c>
      <c r="T59" s="196"/>
      <c r="U59" s="196"/>
      <c r="V59" s="196"/>
      <c r="W59" s="196"/>
      <c r="X59" s="196"/>
      <c r="Y59" s="196" t="s">
        <v>75</v>
      </c>
      <c r="Z59" s="201" t="s">
        <v>76</v>
      </c>
      <c r="AA59" s="209"/>
      <c r="AB59" s="162" t="s">
        <v>74</v>
      </c>
      <c r="AC59" s="142">
        <v>6</v>
      </c>
      <c r="AD59" s="163" t="s">
        <v>310</v>
      </c>
    </row>
    <row r="60" spans="1:31" ht="100.15" customHeight="1" x14ac:dyDescent="0.35">
      <c r="A60" s="64"/>
      <c r="B60" s="40" t="s">
        <v>357</v>
      </c>
      <c r="G60" s="38"/>
      <c r="AE60" s="211"/>
    </row>
    <row r="61" spans="1:31" ht="100.15" customHeight="1" x14ac:dyDescent="0.35">
      <c r="A61" s="64"/>
    </row>
    <row r="62" spans="1:31" ht="100.15" customHeight="1" x14ac:dyDescent="0.35"/>
    <row r="63" spans="1:31" ht="100.15" customHeight="1" x14ac:dyDescent="0.35"/>
    <row r="64" spans="1:31" ht="60" customHeight="1" x14ac:dyDescent="0.35"/>
    <row r="65" ht="60" customHeight="1" x14ac:dyDescent="0.35"/>
    <row r="66" ht="60" customHeight="1" x14ac:dyDescent="0.35"/>
    <row r="67" ht="60" customHeight="1" x14ac:dyDescent="0.35"/>
    <row r="68" ht="60" customHeight="1" x14ac:dyDescent="0.35"/>
    <row r="69" ht="60" customHeight="1" x14ac:dyDescent="0.35"/>
  </sheetData>
  <autoFilter ref="AD1:AD69" xr:uid="{633C48B9-ED27-437F-844D-EFEBC7F6613C}">
    <filterColumn colId="0">
      <filters blank="1">
        <filter val="I."/>
        <filter val="Priorita"/>
        <filter val="Stanovená priorita pro území"/>
      </filters>
    </filterColumn>
  </autoFilter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20" type="noConversion"/>
  <pageMargins left="0.7" right="0.7" top="0.78740157499999996" bottom="0.78740157499999996" header="0.3" footer="0.3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8E4F-F53E-4918-87E7-0A60973D4F58}">
  <sheetPr>
    <pageSetUpPr fitToPage="1"/>
  </sheetPr>
  <dimension ref="A1:T16"/>
  <sheetViews>
    <sheetView topLeftCell="B10" zoomScale="50" zoomScaleNormal="50" workbookViewId="0">
      <selection activeCell="T24" sqref="T24"/>
    </sheetView>
  </sheetViews>
  <sheetFormatPr defaultColWidth="8.54296875" defaultRowHeight="14.5" x14ac:dyDescent="0.35"/>
  <cols>
    <col min="1" max="1" width="14.453125" style="40" hidden="1" customWidth="1"/>
    <col min="2" max="2" width="7.453125" style="40" customWidth="1"/>
    <col min="3" max="3" width="18.453125" style="40" customWidth="1"/>
    <col min="4" max="4" width="17.54296875" style="40" customWidth="1"/>
    <col min="5" max="5" width="9.54296875" style="40" customWidth="1"/>
    <col min="6" max="6" width="22.453125" style="40" customWidth="1"/>
    <col min="7" max="8" width="13.54296875" style="40" customWidth="1"/>
    <col min="9" max="9" width="16.54296875" style="40" customWidth="1"/>
    <col min="10" max="10" width="39.453125" style="40" customWidth="1"/>
    <col min="11" max="11" width="12.54296875" style="65" customWidth="1"/>
    <col min="12" max="12" width="13" style="65" customWidth="1"/>
    <col min="13" max="13" width="9" style="40" customWidth="1"/>
    <col min="14" max="14" width="8.54296875" style="40"/>
    <col min="15" max="18" width="11.26953125" style="40" customWidth="1"/>
    <col min="19" max="20" width="10.54296875" style="40" customWidth="1"/>
    <col min="21" max="16384" width="8.54296875" style="40"/>
  </cols>
  <sheetData>
    <row r="1" spans="1:20" ht="21.75" customHeight="1" thickBot="1" x14ac:dyDescent="0.5">
      <c r="A1" s="289" t="s">
        <v>291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1"/>
    </row>
    <row r="2" spans="1:20" ht="30" customHeight="1" thickBot="1" x14ac:dyDescent="0.4">
      <c r="A2" s="292" t="s">
        <v>292</v>
      </c>
      <c r="B2" s="295" t="s">
        <v>40</v>
      </c>
      <c r="C2" s="298" t="s">
        <v>293</v>
      </c>
      <c r="D2" s="299"/>
      <c r="E2" s="299"/>
      <c r="F2" s="300" t="s">
        <v>42</v>
      </c>
      <c r="G2" s="303" t="s">
        <v>213</v>
      </c>
      <c r="H2" s="306" t="s">
        <v>44</v>
      </c>
      <c r="I2" s="309" t="s">
        <v>45</v>
      </c>
      <c r="J2" s="312" t="s">
        <v>46</v>
      </c>
      <c r="K2" s="315" t="s">
        <v>294</v>
      </c>
      <c r="L2" s="316"/>
      <c r="M2" s="281" t="s">
        <v>295</v>
      </c>
      <c r="N2" s="282"/>
      <c r="O2" s="283" t="s">
        <v>296</v>
      </c>
      <c r="P2" s="284"/>
      <c r="Q2" s="284"/>
      <c r="R2" s="284"/>
      <c r="S2" s="281" t="s">
        <v>48</v>
      </c>
      <c r="T2" s="282"/>
    </row>
    <row r="3" spans="1:20" ht="22.4" customHeight="1" thickBot="1" x14ac:dyDescent="0.4">
      <c r="A3" s="293"/>
      <c r="B3" s="296"/>
      <c r="C3" s="317" t="s">
        <v>297</v>
      </c>
      <c r="D3" s="319" t="s">
        <v>298</v>
      </c>
      <c r="E3" s="319" t="s">
        <v>299</v>
      </c>
      <c r="F3" s="301"/>
      <c r="G3" s="304"/>
      <c r="H3" s="307"/>
      <c r="I3" s="310"/>
      <c r="J3" s="313"/>
      <c r="K3" s="321" t="s">
        <v>300</v>
      </c>
      <c r="L3" s="321" t="s">
        <v>301</v>
      </c>
      <c r="M3" s="285" t="s">
        <v>59</v>
      </c>
      <c r="N3" s="287" t="s">
        <v>60</v>
      </c>
      <c r="O3" s="323" t="s">
        <v>214</v>
      </c>
      <c r="P3" s="324"/>
      <c r="Q3" s="324"/>
      <c r="R3" s="324"/>
      <c r="S3" s="277" t="s">
        <v>302</v>
      </c>
      <c r="T3" s="279" t="s">
        <v>64</v>
      </c>
    </row>
    <row r="4" spans="1:20" ht="68.25" customHeight="1" thickBot="1" x14ac:dyDescent="0.4">
      <c r="A4" s="294"/>
      <c r="B4" s="297"/>
      <c r="C4" s="318"/>
      <c r="D4" s="320"/>
      <c r="E4" s="320"/>
      <c r="F4" s="302"/>
      <c r="G4" s="305"/>
      <c r="H4" s="308"/>
      <c r="I4" s="311"/>
      <c r="J4" s="314"/>
      <c r="K4" s="322"/>
      <c r="L4" s="322"/>
      <c r="M4" s="286"/>
      <c r="N4" s="288"/>
      <c r="O4" s="41" t="s">
        <v>220</v>
      </c>
      <c r="P4" s="42" t="s">
        <v>303</v>
      </c>
      <c r="Q4" s="43" t="s">
        <v>304</v>
      </c>
      <c r="R4" s="44" t="s">
        <v>305</v>
      </c>
      <c r="S4" s="278"/>
      <c r="T4" s="280"/>
    </row>
    <row r="5" spans="1:20" x14ac:dyDescent="0.35">
      <c r="A5" s="40">
        <v>1</v>
      </c>
      <c r="B5" s="45">
        <v>1</v>
      </c>
      <c r="C5" s="46"/>
      <c r="D5" s="47"/>
      <c r="E5" s="48"/>
      <c r="F5" s="49"/>
      <c r="G5" s="49"/>
      <c r="H5" s="49"/>
      <c r="I5" s="49"/>
      <c r="J5" s="50"/>
      <c r="K5" s="51">
        <v>10000000</v>
      </c>
      <c r="L5" s="52">
        <f>K5/100*85</f>
        <v>8500000</v>
      </c>
      <c r="M5" s="46"/>
      <c r="N5" s="48"/>
      <c r="O5" s="46"/>
      <c r="P5" s="47"/>
      <c r="Q5" s="47"/>
      <c r="R5" s="48"/>
      <c r="S5" s="46"/>
      <c r="T5" s="48"/>
    </row>
    <row r="6" spans="1:20" x14ac:dyDescent="0.35">
      <c r="A6" s="40">
        <v>2</v>
      </c>
      <c r="B6" s="53">
        <v>2</v>
      </c>
      <c r="C6" s="54"/>
      <c r="D6" s="55"/>
      <c r="E6" s="56"/>
      <c r="F6" s="50"/>
      <c r="G6" s="50"/>
      <c r="H6" s="50"/>
      <c r="I6" s="50"/>
      <c r="J6" s="50"/>
      <c r="K6" s="57"/>
      <c r="L6" s="52">
        <f t="shared" ref="L6:L8" si="0">K6/100*85</f>
        <v>0</v>
      </c>
      <c r="M6" s="54"/>
      <c r="N6" s="56"/>
      <c r="O6" s="54"/>
      <c r="P6" s="55"/>
      <c r="Q6" s="55"/>
      <c r="R6" s="56"/>
      <c r="S6" s="54"/>
      <c r="T6" s="56"/>
    </row>
    <row r="7" spans="1:20" x14ac:dyDescent="0.35">
      <c r="A7" s="40">
        <v>3</v>
      </c>
      <c r="B7" s="53">
        <v>3</v>
      </c>
      <c r="C7" s="54"/>
      <c r="D7" s="55"/>
      <c r="E7" s="56"/>
      <c r="F7" s="50"/>
      <c r="G7" s="50"/>
      <c r="H7" s="50"/>
      <c r="I7" s="50"/>
      <c r="J7" s="50"/>
      <c r="K7" s="57"/>
      <c r="L7" s="52">
        <f t="shared" si="0"/>
        <v>0</v>
      </c>
      <c r="M7" s="54"/>
      <c r="N7" s="56"/>
      <c r="O7" s="54"/>
      <c r="P7" s="55"/>
      <c r="Q7" s="55"/>
      <c r="R7" s="56"/>
      <c r="S7" s="54"/>
      <c r="T7" s="56"/>
    </row>
    <row r="8" spans="1:20" ht="15" thickBot="1" x14ac:dyDescent="0.4">
      <c r="B8" s="58" t="s">
        <v>306</v>
      </c>
      <c r="C8" s="59"/>
      <c r="D8" s="60"/>
      <c r="E8" s="61"/>
      <c r="F8" s="62"/>
      <c r="G8" s="62"/>
      <c r="H8" s="62"/>
      <c r="I8" s="62"/>
      <c r="J8" s="62"/>
      <c r="K8" s="63"/>
      <c r="L8" s="52">
        <f t="shared" si="0"/>
        <v>0</v>
      </c>
      <c r="M8" s="59"/>
      <c r="N8" s="61"/>
      <c r="O8" s="59"/>
      <c r="P8" s="60"/>
      <c r="Q8" s="60"/>
      <c r="R8" s="61"/>
      <c r="S8" s="59"/>
      <c r="T8" s="61"/>
    </row>
    <row r="9" spans="1:20" x14ac:dyDescent="0.35">
      <c r="B9" s="64"/>
    </row>
    <row r="10" spans="1:20" x14ac:dyDescent="0.35">
      <c r="B10" s="64"/>
    </row>
    <row r="11" spans="1:20" x14ac:dyDescent="0.35">
      <c r="B11" s="64"/>
    </row>
    <row r="13" spans="1:20" x14ac:dyDescent="0.35">
      <c r="B13" s="40" t="s">
        <v>357</v>
      </c>
    </row>
    <row r="16" spans="1:20" x14ac:dyDescent="0.35">
      <c r="A16" s="40" t="s">
        <v>307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H13" sqref="H13"/>
    </sheetView>
  </sheetViews>
  <sheetFormatPr defaultRowHeight="14.5" x14ac:dyDescent="0.35"/>
  <cols>
    <col min="1" max="1" width="17.54296875" customWidth="1"/>
    <col min="2" max="2" width="14.54296875" customWidth="1"/>
    <col min="3" max="3" width="14.7265625" customWidth="1"/>
  </cols>
  <sheetData>
    <row r="1" spans="1:14" ht="21" x14ac:dyDescent="0.5">
      <c r="A1" s="1" t="s">
        <v>0</v>
      </c>
    </row>
    <row r="2" spans="1:14" ht="14.25" customHeight="1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29</v>
      </c>
    </row>
    <row r="28" spans="1:14" x14ac:dyDescent="0.35">
      <c r="A28" s="2" t="s">
        <v>30</v>
      </c>
    </row>
    <row r="29" spans="1:14" x14ac:dyDescent="0.35">
      <c r="A29" s="2" t="s">
        <v>31</v>
      </c>
    </row>
    <row r="30" spans="1:14" x14ac:dyDescent="0.35">
      <c r="A30" s="2"/>
    </row>
    <row r="31" spans="1:14" ht="130.9" customHeight="1" x14ac:dyDescent="0.35">
      <c r="A31" s="2"/>
    </row>
    <row r="32" spans="1:14" ht="38.25" customHeight="1" x14ac:dyDescent="0.35">
      <c r="A32" s="4"/>
    </row>
    <row r="33" spans="1:7" x14ac:dyDescent="0.35">
      <c r="A33" s="4"/>
    </row>
    <row r="34" spans="1:7" x14ac:dyDescent="0.35">
      <c r="A34" s="20" t="s">
        <v>32</v>
      </c>
    </row>
    <row r="35" spans="1:7" x14ac:dyDescent="0.35">
      <c r="A35" t="s">
        <v>33</v>
      </c>
    </row>
    <row r="37" spans="1:7" x14ac:dyDescent="0.35">
      <c r="A37" s="20" t="s">
        <v>34</v>
      </c>
    </row>
    <row r="38" spans="1:7" x14ac:dyDescent="0.35">
      <c r="A38" t="s">
        <v>35</v>
      </c>
    </row>
    <row r="40" spans="1:7" x14ac:dyDescent="0.35">
      <c r="A40" s="3" t="s">
        <v>36</v>
      </c>
    </row>
    <row r="41" spans="1:7" x14ac:dyDescent="0.35">
      <c r="A41" s="2" t="s">
        <v>37</v>
      </c>
    </row>
    <row r="42" spans="1:7" x14ac:dyDescent="0.35">
      <c r="A42" s="21" t="s">
        <v>38</v>
      </c>
    </row>
    <row r="43" spans="1:7" x14ac:dyDescent="0.35">
      <c r="B43" s="4"/>
      <c r="C43" s="4"/>
      <c r="D43" s="4"/>
      <c r="E43" s="4"/>
      <c r="F43" s="4"/>
      <c r="G43" s="4"/>
    </row>
    <row r="44" spans="1:7" x14ac:dyDescent="0.35">
      <c r="A44" s="22"/>
      <c r="B44" s="4"/>
      <c r="C44" s="4"/>
      <c r="D44" s="4"/>
      <c r="E44" s="4"/>
      <c r="F44" s="4"/>
      <c r="G44" s="4"/>
    </row>
    <row r="45" spans="1:7" x14ac:dyDescent="0.35">
      <c r="B45" s="4"/>
      <c r="C45" s="4"/>
      <c r="D45" s="4"/>
      <c r="E45" s="4"/>
      <c r="F45" s="4"/>
      <c r="G45" s="4"/>
    </row>
    <row r="46" spans="1:7" x14ac:dyDescent="0.35">
      <c r="A46" s="4"/>
      <c r="B46" s="4"/>
      <c r="C46" s="4"/>
      <c r="D46" s="4"/>
      <c r="E46" s="4"/>
      <c r="F46" s="4"/>
      <c r="G46" s="4"/>
    </row>
    <row r="47" spans="1:7" x14ac:dyDescent="0.35">
      <c r="A47" s="4"/>
      <c r="B47" s="4"/>
      <c r="C47" s="4"/>
      <c r="D47" s="4"/>
      <c r="E47" s="4"/>
      <c r="F47" s="4"/>
      <c r="G47" s="4"/>
    </row>
    <row r="48" spans="1:7" x14ac:dyDescent="0.35">
      <c r="A48" s="4"/>
      <c r="B48" s="4"/>
      <c r="C48" s="4"/>
      <c r="D48" s="4"/>
      <c r="E48" s="4"/>
      <c r="F48" s="4"/>
      <c r="G48" s="4"/>
    </row>
    <row r="49" spans="1:7" x14ac:dyDescent="0.35">
      <c r="A49" s="4"/>
      <c r="B49" s="4"/>
      <c r="C49" s="4"/>
      <c r="D49" s="4"/>
      <c r="E49" s="4"/>
      <c r="F49" s="4"/>
      <c r="G49" s="4"/>
    </row>
    <row r="50" spans="1:7" x14ac:dyDescent="0.35">
      <c r="A50" s="4"/>
      <c r="B50" s="4"/>
      <c r="C50" s="4"/>
      <c r="D50" s="4"/>
      <c r="E50" s="4"/>
      <c r="F50" s="4"/>
      <c r="G50" s="4"/>
    </row>
    <row r="51" spans="1:7" x14ac:dyDescent="0.35">
      <c r="A51" s="4"/>
      <c r="B51" s="4"/>
      <c r="C51" s="4"/>
      <c r="D51" s="4"/>
      <c r="E51" s="4"/>
      <c r="F51" s="4"/>
      <c r="G51" s="4"/>
    </row>
    <row r="52" spans="1:7" x14ac:dyDescent="0.35">
      <c r="A52" s="4"/>
      <c r="B52" s="4"/>
      <c r="C52" s="4"/>
      <c r="D52" s="4"/>
      <c r="E52" s="4"/>
      <c r="F52" s="4"/>
      <c r="G52" s="4"/>
    </row>
    <row r="53" spans="1:7" x14ac:dyDescent="0.3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C2CFD5A-956B-454E-A00C-80EABAB0BB0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 </vt:lpstr>
      <vt:lpstr>zájmové, neformální, celoži</vt:lpstr>
      <vt:lpstr>pokyny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Naděžda Klvaňova</cp:lastModifiedBy>
  <cp:lastPrinted>2025-01-08T11:36:25Z</cp:lastPrinted>
  <dcterms:created xsi:type="dcterms:W3CDTF">2015-06-05T18:19:34Z</dcterms:created>
  <dcterms:modified xsi:type="dcterms:W3CDTF">2025-01-08T11:36:33Z</dcterms:modified>
</cp:coreProperties>
</file>