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xr:revisionPtr revIDLastSave="0" documentId="8_{A216AEAD-5F73-42FC-B51D-946334C6AA72}" xr6:coauthVersionLast="47" xr6:coauthVersionMax="47" xr10:uidLastSave="{00000000-0000-0000-0000-000000000000}"/>
  <bookViews>
    <workbookView xWindow="-110" yWindow="-110" windowWidth="19420" windowHeight="104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8" l="1"/>
  <c r="L13" i="8"/>
  <c r="L12" i="8"/>
  <c r="L11" i="8"/>
  <c r="L10" i="8"/>
  <c r="L9" i="8"/>
  <c r="L8" i="8"/>
  <c r="L6" i="8"/>
  <c r="M102" i="7"/>
  <c r="M101" i="7"/>
  <c r="M100" i="7"/>
  <c r="M99" i="7"/>
  <c r="M98" i="7"/>
  <c r="M95" i="7"/>
  <c r="M92" i="7"/>
  <c r="M90" i="7"/>
  <c r="M89" i="7"/>
  <c r="M86" i="7"/>
  <c r="M85" i="7"/>
  <c r="M84" i="7"/>
  <c r="M82" i="7"/>
  <c r="M81" i="7"/>
  <c r="M80" i="7"/>
  <c r="M79" i="7"/>
  <c r="M77" i="7"/>
  <c r="M76" i="7"/>
  <c r="M75" i="7"/>
  <c r="M74" i="7"/>
  <c r="M73" i="7"/>
  <c r="M72" i="7"/>
  <c r="M71" i="7"/>
  <c r="M69" i="7"/>
  <c r="M68" i="7"/>
  <c r="M67" i="7"/>
  <c r="M66" i="7"/>
  <c r="M61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1" i="7"/>
  <c r="M30" i="7"/>
  <c r="M29" i="7"/>
  <c r="M28" i="7"/>
  <c r="M27" i="7"/>
  <c r="M26" i="7"/>
  <c r="M25" i="7"/>
  <c r="M24" i="7"/>
  <c r="M23" i="7"/>
  <c r="M21" i="7"/>
  <c r="M20" i="7"/>
  <c r="M18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M10" i="7"/>
  <c r="M8" i="7"/>
  <c r="A8" i="7"/>
  <c r="A9" i="7" s="1"/>
  <c r="A10" i="7" s="1"/>
  <c r="M7" i="7"/>
  <c r="A7" i="7"/>
  <c r="M6" i="7"/>
  <c r="M91" i="6"/>
  <c r="M86" i="6"/>
  <c r="M84" i="6"/>
  <c r="M83" i="6"/>
  <c r="M82" i="6"/>
  <c r="M81" i="6"/>
  <c r="M79" i="6"/>
  <c r="M78" i="6"/>
  <c r="M77" i="6"/>
  <c r="M76" i="6"/>
  <c r="M75" i="6"/>
  <c r="M73" i="6"/>
  <c r="M70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6" i="6"/>
  <c r="M15" i="6"/>
  <c r="M14" i="6"/>
  <c r="M13" i="6"/>
  <c r="M11" i="6"/>
  <c r="M10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M8" i="6"/>
  <c r="M7" i="6"/>
  <c r="A7" i="6"/>
  <c r="A8" i="6" s="1"/>
  <c r="M6" i="6"/>
  <c r="M5" i="6"/>
  <c r="A5" i="6"/>
  <c r="A6" i="6" s="1"/>
  <c r="M4" i="6"/>
</calcChain>
</file>

<file path=xl/sharedStrings.xml><?xml version="1.0" encoding="utf-8"?>
<sst xmlns="http://schemas.openxmlformats.org/spreadsheetml/2006/main" count="2339" uniqueCount="647">
  <si>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</si>
  <si>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</si>
  <si>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</si>
  <si>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</si>
  <si>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</si>
  <si>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</si>
  <si>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</si>
  <si>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</si>
  <si>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</si>
  <si>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</si>
  <si>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</si>
  <si>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</si>
  <si>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</si>
  <si>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</si>
  <si>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</si>
  <si>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</si>
  <si>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</si>
  <si>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</si>
  <si>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</si>
  <si>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</si>
  <si>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</si>
  <si>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</si>
  <si>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</si>
  <si>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</si>
  <si>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</si>
  <si>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</si>
  <si>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</si>
  <si>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</si>
  <si>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</si>
  <si>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</si>
  <si>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</si>
  <si>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</si>
  <si>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</si>
  <si>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</si>
  <si>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</si>
  <si>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</si>
  <si>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</si>
  <si>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</si>
  <si>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</si>
  <si>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</si>
  <si>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</si>
  <si>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</si>
  <si>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</si>
  <si>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</si>
  <si>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</si>
  <si>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</si>
  <si>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</si>
  <si>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</si>
  <si>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</si>
  <si>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</si>
  <si>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</si>
  <si>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</si>
  <si>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</si>
  <si>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</si>
  <si>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</si>
  <si>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</si>
  <si>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</si>
  <si>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</si>
  <si>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</si>
  <si>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</si>
  <si>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</si>
  <si>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</si>
  <si>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</si>
  <si>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</si>
  <si>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</si>
  <si>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</si>
  <si>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</si>
  <si>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</si>
  <si>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</si>
  <si>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</si>
  <si>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</si>
  <si>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</si>
  <si>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</si>
  <si>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</si>
  <si>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</si>
  <si>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</si>
  <si>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</si>
  <si>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</si>
  <si>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</si>
  <si>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</si>
  <si>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</si>
  <si>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1. základní škola Plzeň, Západní 18, příspěvková organizace</t>
  </si>
  <si>
    <t>město Plzeň</t>
  </si>
  <si>
    <t>Vybavení pro výuku přírodních věd na 1. stupni</t>
  </si>
  <si>
    <t>ne</t>
  </si>
  <si>
    <t>X</t>
  </si>
  <si>
    <t>Vybavení a rekonstrukce prostor pro zájmové vzdělávání a akce školního parlamentu</t>
  </si>
  <si>
    <t>2. základní škola Plzeň, Schwarzova 20, příspěvková organizace</t>
  </si>
  <si>
    <t>ano</t>
  </si>
  <si>
    <t>studie</t>
  </si>
  <si>
    <t xml:space="preserve">Vybudování žákovských šaten  a skladu  </t>
  </si>
  <si>
    <t>Rekonstrukce kuchyně</t>
  </si>
  <si>
    <t xml:space="preserve">Kompletní rekonstrukce kuchyně </t>
  </si>
  <si>
    <t>Rekonstrukce střechy stávající tělocvičny</t>
  </si>
  <si>
    <t>Zkvalitnění výchovné práce v MŠ, podpora podnětného vnitřního prostředí školy  –  vybavení učeben  včetně bezbariérového řešení</t>
  </si>
  <si>
    <t xml:space="preserve">7. základní škola a mateřská škola Plzeň, Brněnská 36, příspěvková organizace - část MŠ </t>
  </si>
  <si>
    <t>Benešova základní škola a mateřská škola Plzeň, Doudlevecká 35, příspěvková organizace</t>
  </si>
  <si>
    <t xml:space="preserve">Vybavení odborné učebny fyziky a chemie </t>
  </si>
  <si>
    <t>11. základní škola Plzeň, Baarova 31, příspěvková organizace</t>
  </si>
  <si>
    <t>Masarykova základní škola Plzeň, Jiráskovo náměstí 10, příspěvková organizace</t>
  </si>
  <si>
    <t>Půdní vestavba školy – vybudování odborných učeben fyziky, robotiky, přírodopisu, zeměpisu, jazykové učebny včetně zázemí, vybavení a bezbariérového řešení</t>
  </si>
  <si>
    <t xml:space="preserve">Jazyková učebna pro vedení výuky cizích jazyků za pomoci speciálního SW </t>
  </si>
  <si>
    <t>13. základní škola Plzeň, Habrmannova 45, příspěvková organizace</t>
  </si>
  <si>
    <t>projektová dokumentace</t>
  </si>
  <si>
    <t>15. základní škola Plzeň, Terezie Brzkové 33-35, příspěvková organizace</t>
  </si>
  <si>
    <t>Vybavení  učebny výpočetní techniky</t>
  </si>
  <si>
    <t>17. základní škola a mateřská škola Plzeň, Malická 1, příspěvková organizace - část MŠ</t>
  </si>
  <si>
    <t>Zkvalitnění výchovné práce v MŠ, podpora podnětného vnitřního prostředí školy  –  vybavení učeben a nákup kompenzačních pomůcek včetně bezbariérového řešení</t>
  </si>
  <si>
    <t>Zateplení objektu odloučeného pracoviště mateřské školy Bílá Hora</t>
  </si>
  <si>
    <t>21. základní škola Plzeň, Slovanská alej 13, příspěvková organizace</t>
  </si>
  <si>
    <t>Nástavba školy -  vybudování odborných učeben pracovních činností, cizích jazyků včetně  vybavení, zázemí a bezbariérového řešení</t>
  </si>
  <si>
    <t>Obnova vybavení odborné učebny fyziky včetně bezbariérového řešení</t>
  </si>
  <si>
    <t>Obnova vybavení odborné učebny chemie včetně bezbariérového řešení</t>
  </si>
  <si>
    <t>Obnova vybavení odborné učebny zeměpisu a přírodopisu včetně bezbariérového řešení</t>
  </si>
  <si>
    <t>Výměna oken, zateplení budovy a rekuperace vzduchu vzduchu a výtah pro hlavní budovu</t>
  </si>
  <si>
    <t>Vybavení odborné učebny výpočetní techniky</t>
  </si>
  <si>
    <t>22. základní škola Plzeň, Na Dlouhých 49, příspěvková organizace</t>
  </si>
  <si>
    <t>Přístavba školy a vybudování odborných učeben  fyziky, chemie, přírodopisu a zeměpisu</t>
  </si>
  <si>
    <t>Vybavení  odborné učebny fyziky, chemie, přírodopisu a zeměpisu</t>
  </si>
  <si>
    <t>Vybavení odborné učebny dřevo a elektro dílny</t>
  </si>
  <si>
    <t>26. základní škola Plzeň, Skupova 22, příspěvková organizace</t>
  </si>
  <si>
    <t>Tablety pro vedení výuky – škola Litice</t>
  </si>
  <si>
    <t>Tablety pro vedení výuky cizích jazyků škola Litice</t>
  </si>
  <si>
    <t>Přístavba budovy školy – vybudování 6 odborných učeben</t>
  </si>
  <si>
    <t>Rekonstrukce 2. NP budovy ZŠ Litice</t>
  </si>
  <si>
    <t>Vybavení odborných učeben zeměpisu a dějepisu</t>
  </si>
  <si>
    <t>31. základní škola Plzeň, E. Krásnohorské 10, příspěvková organizace</t>
  </si>
  <si>
    <t>Nástavba školy – vybudování odborné učebny informatiky a 3 přírodovědných učeben a učebny cizích jazyků vč. zázemí a bezbariérového řešení</t>
  </si>
  <si>
    <t>Vybudování multifunkční auly v atriu školy propojené s hlavní budovou</t>
  </si>
  <si>
    <t>33. základní škola Plzeň, T. Brzkové 31, příspěvková organizace</t>
  </si>
  <si>
    <t>Vybavení odborné učebny přírodopisu a fyziky včetně bezbariérového řešení</t>
  </si>
  <si>
    <t xml:space="preserve">Vybavení učebny výpočetní techniky </t>
  </si>
  <si>
    <t>Rekonstrukce vstupních teras – bezbariérový přístup do školy</t>
  </si>
  <si>
    <t>Vybavení učeben cizích jazyků a přírodních věd interaktivními panely</t>
  </si>
  <si>
    <t>Základní škola a mateřská škola Plzeň-Božkov, Vřesinská 17, příspěvková organizace</t>
  </si>
  <si>
    <t>Obnova dvou interaktivních tabulí</t>
  </si>
  <si>
    <t>Tyršova základní škola a mateřská škola Plzeň, U Školy 7, příspěvková organizace</t>
  </si>
  <si>
    <t>Obnova vybavení odborné učebny informatiky</t>
  </si>
  <si>
    <t xml:space="preserve">Přestavba stávající terasy v MŠ na učebnu polytechnického vzdělávání </t>
  </si>
  <si>
    <t>37. mateřská škola Plzeň, Barvínkova 18, příspěvková organizace</t>
  </si>
  <si>
    <t>Výstavba mateřské školy</t>
  </si>
  <si>
    <t>22. mateřská škola Plzeň, Z. Wintra 19, příspěvková organizace</t>
  </si>
  <si>
    <t xml:space="preserve">Hrajeme si a učíme se spolu </t>
  </si>
  <si>
    <t>24. mateřská škola Plzeň, Schwarzova 4, příspěvková organizace</t>
  </si>
  <si>
    <t>32. mateřská škola Plzeň, Resslova 22, příspěvková organizace</t>
  </si>
  <si>
    <t>44. mateřská škola Plzeň, Tomanova 3,5, příspěvková organizace</t>
  </si>
  <si>
    <t>49. mateřská škola Plzeň, Puškinova 5, příspěvková organizace</t>
  </si>
  <si>
    <t>Mateřská škola čtyřlístek – Tvoříme v prostoru</t>
  </si>
  <si>
    <t>Vybavení mateřské školy pomůckami pro rozvoj  fyzických, psychických dovedností dětí a pro rozvoj hrubé a jemné motoriky</t>
  </si>
  <si>
    <t>55. mateřská škola, Mandlova 6, příspěvková organizace</t>
  </si>
  <si>
    <t>Vybudování dvou učeben pro experimenty dětí a učení pomocí vlastní zkušenosti (čtenářská a matematická pregramotnost, polytechnická a environmentální výchova a digitální dovednosti)</t>
  </si>
  <si>
    <t>63. mateřská škola, Lábkova 30, příspěvková organizace</t>
  </si>
  <si>
    <t>Zvýšení kvality a dostupnosti infrastruktury pro vzdělávání a celoživotní učení</t>
  </si>
  <si>
    <t>Výstavba odloučeného pracoviště Vlacha</t>
  </si>
  <si>
    <t>Statutární město Plzeň, náměstí Republiky 1</t>
  </si>
  <si>
    <t>64. mateřská škola Plzeň, Pod Chlumem 3, příspěvková organizace</t>
  </si>
  <si>
    <t>Vybudování výtahů pro zajištění bezbariérovosti všech pavilonů MŠ a nákup didaktických a kompenzačních pomůcek pro děti se SVP</t>
  </si>
  <si>
    <t>Vybavení na podporu podnětného vnitřního prostředí školy, např. čtenářské koutky, prostor pro rozvoj jednotlivých pregramotností, polytechnických dovedností</t>
  </si>
  <si>
    <t>54. mateřská škola Plzeň, Staniční 72, příspěvková organizace</t>
  </si>
  <si>
    <t>Vybudování výtahů pro zajištění bezbariérovosti všech pavilonů v MŠ a nákup didaktických a kompenzačních pomůcek pro děti se SVP</t>
  </si>
  <si>
    <t>50. mateřská škola Plzeň, ul. Družby 4, příspěvková organizace</t>
  </si>
  <si>
    <t>6. mateřská škola Plzeň, Republikánská 25, příspěvková organizace</t>
  </si>
  <si>
    <t>Vybudování výtahu pro zajištění bezbariérovosti objektu o třech nadzemních podlažích a nákup didaktických a kompenzačních pomůcek pro děti se SVP</t>
  </si>
  <si>
    <t>33. mateřská škola Plzeň, Kyšická 51, příspěvková organizace</t>
  </si>
  <si>
    <t>Vybavení na podporu podnětného vnitřního prostředí školy, např. čtenářské koutky, prostor pro rozvoj jednotlivých pregramotností, polytechnických dovedností a nákup didaktických a kompenzačních pomůcek pro děti se SVP</t>
  </si>
  <si>
    <t xml:space="preserve">57. mateřská škola Plzeň Nad Dalmatinkou 1, příspěvková </t>
  </si>
  <si>
    <t>Mateřská škola Plzeň-Křimice, Vochovská 25, příspěvková organizace</t>
  </si>
  <si>
    <t xml:space="preserve">Nástavba mateřské školy </t>
  </si>
  <si>
    <t>Výstavba nové tělocvičny</t>
  </si>
  <si>
    <t>56. mateřská škola Plzeň, Budilovo náměstí 72, příspěvková organizace</t>
  </si>
  <si>
    <t>Vybudování technického zázemí na terase MŠ, vybavení pomůckami pro polytechnickou a environmentální výchovu, vybavení tříd didaktickými pomůckami</t>
  </si>
  <si>
    <t>Vybudování čtenářského koutku pro rozvoj čtenářské pregramotnosti a se zaměřením na logopedickou prevenci</t>
  </si>
  <si>
    <t>91. mateřská škola  Plzeň Jesenická 11, příspěvková organizace</t>
  </si>
  <si>
    <t>Realizace wifi připojení pro vedení výuky za pomoci tabletů, připojení LAN/vnitřní datové sítě do 2 nových tříd</t>
  </si>
  <si>
    <t>Vybavení pro rozvoj digitálních dovedností s podporou všech pregramotností a jazykových kompetencí</t>
  </si>
  <si>
    <t>Vybavení na podporu podnětného prostředí mateřské školy  - pomůcky pro experimentování, polytechnickou a environmentální výchovu s podporou všech gramotností</t>
  </si>
  <si>
    <t>obec Nezvěstice</t>
  </si>
  <si>
    <t>Mateřská  škola Nezvěstice, příspěvková organizace, Nezvěstice 105</t>
  </si>
  <si>
    <t>Základní škola Starý Plzenec, Masarykovo náměstí 54</t>
  </si>
  <si>
    <t>město Starý Plzenec</t>
  </si>
  <si>
    <t>Rekonstrukce odborné učebny dílen včetně vybavení</t>
  </si>
  <si>
    <t>Přístavba budovy školy a stavba sportovní haly – vybudování 4 kmenových učeben a odborných učeben dílen, fyziky, chemie a informatiky včetně zázemí, školní kuchyně s jídelnou a šaten včetně zázemí a vybavení uvedených prostor</t>
  </si>
  <si>
    <t>Vybavení odborné učebny fyziky a chemie</t>
  </si>
  <si>
    <t>Vybudování odborné učebny informatiky včetně vybavení</t>
  </si>
  <si>
    <t>Základní umělecká škola Starý Plzenec, příspěvková organizace, Raisova 2</t>
  </si>
  <si>
    <t>Půdní vestavba ZUŠ Starý Plzenec-rozšíření výukových programů a koncertní sál (počítačová grafika, počítačové zpracování zvuku</t>
  </si>
  <si>
    <t>Základní škola Chrást, okres Plzeň-město, příspěvková organizace, nám. Čsl. Legií 26</t>
  </si>
  <si>
    <t>Vybavení moderní učebny ICT</t>
  </si>
  <si>
    <t>Navýšení kapacity učeben včetně kompletní bezbariérové úpravy</t>
  </si>
  <si>
    <t>obec Chrást</t>
  </si>
  <si>
    <t>Úprava školní zahrady včetně oplocení a opěrné zdi</t>
  </si>
  <si>
    <t>Rekonstrukce kotelny v budově školy</t>
  </si>
  <si>
    <t>Základní škola a mateřská škola Chválenice, příspěvková organizace, Chválenice 31</t>
  </si>
  <si>
    <t>obec Chválenice</t>
  </si>
  <si>
    <t>Mateřská škola Losiná, okres Plzeň-město, příspěvková organizace</t>
  </si>
  <si>
    <t>obec Losiná</t>
  </si>
  <si>
    <t>Zateplení pláště budovy a střechy</t>
  </si>
  <si>
    <t xml:space="preserve">Úprava školní zahrady </t>
  </si>
  <si>
    <t>Gymnázium Františka Křižíka a základní škola, s.r.o., Plzeň, Sokolovská 1165</t>
  </si>
  <si>
    <t>Gymnázium Františka Křižíka a základní škola, s.r.o</t>
  </si>
  <si>
    <t>Modernizace vybavení učeben základní školy</t>
  </si>
  <si>
    <t xml:space="preserve">Církevní základní škola a střední škola </t>
  </si>
  <si>
    <t>Biskupství Plzeňské</t>
  </si>
  <si>
    <t>Mateřská škola Thed’s friends, o.p.s.</t>
  </si>
  <si>
    <t>Výstavba nové budovy mateřské školy</t>
  </si>
  <si>
    <t xml:space="preserve">Obnova vybavení stávajících tříd MŠ </t>
  </si>
  <si>
    <t>Vybudování  školního hřiště včetně vybavení</t>
  </si>
  <si>
    <t>Úprava a vybavení tříd na podporu polytechnického vzdělávání, jazykového vzdělávání, čtenářské a matematické pregramotnosti</t>
  </si>
  <si>
    <t>Stavební úpravy a rekonstrukce tělocvičny včetně vybavení</t>
  </si>
  <si>
    <t>Středisko volného času Radovánek Plzeň</t>
  </si>
  <si>
    <t>Plzeňský kraj</t>
  </si>
  <si>
    <t>Junák-český skaut, středisko střela Plzeň, z.s.</t>
  </si>
  <si>
    <t>Rekonstrukce a přístavba vzdělávacího centra České údolí</t>
  </si>
  <si>
    <t>Základní škola a Mateřská škola generála Pattona Dýšina, příspěvková organizace,  Školní 229</t>
  </si>
  <si>
    <t>Vybudování venkovní odborné učebny přírodních věd a pracovních činností včetně zázemí a vybavení</t>
  </si>
  <si>
    <t>Rekonstrukce odborné učebny keramiky a cizích jazyků včetně vybavení PŘIDÁNA KLÍČOVÁ KOMPETENCE TECHN. A ŘEMESL.OBORY</t>
  </si>
  <si>
    <t>Vybudování odborných učeben pro výuku s moderními technologiemi</t>
  </si>
  <si>
    <t>Půdní vestavba školy – vybudování odborných učeben a výtahu</t>
  </si>
  <si>
    <t>Rekonstrukce stávající tělocvičny a vybudování zázemí - výtah</t>
  </si>
  <si>
    <t>Vybudování nové sportovní haly ZŠ</t>
  </si>
  <si>
    <t>Rekonstrukce šaten ZŠ Dýšiná</t>
  </si>
  <si>
    <t>Rekonstrukce šaten ZŠ Dýšiná – 1. stupeň</t>
  </si>
  <si>
    <t>Zabezpečovací a čipový systém školy</t>
  </si>
  <si>
    <t>Vybudování venkovní učebny MŠ včetně zázemí a vybavení</t>
  </si>
  <si>
    <t>Úprava zahrady mateřské školy a základní školy, doplnění hracích a výukových prvků</t>
  </si>
  <si>
    <t>Mateřská škola Letkov, příspěvková organizace, Plzeňská 51</t>
  </si>
  <si>
    <t>obec Letkov</t>
  </si>
  <si>
    <t>:691011150</t>
  </si>
  <si>
    <t>Vybudování polytechnického koutku na školní zahradě – výstavba přístřešku a vybavení pomůckami na podporu vzdělávání v oblasti polytechnické a environmentální výchovy</t>
  </si>
  <si>
    <t>Rekonstrukce venkovní učebny včetně  zateplení zázemí a vybavení</t>
  </si>
  <si>
    <t>Na dvorku“ z.s., Koterovská náves 5/5, 326 00 Plzeň</t>
  </si>
  <si>
    <t>Vybudování – rozšíření stávající kapacity MŠ vč. zařízení</t>
  </si>
  <si>
    <t>Vybudování malotřídní základní školy zaměřené na jazyky, přírodní vědy a řemesla</t>
  </si>
  <si>
    <t>Vybudování nové „přírodní“ mateřské školy zaměřené na jazyky a přírodní vědy</t>
  </si>
  <si>
    <t>Vybudování centra zájmového a neformálního vzdělávání – zaměřeno na jazyky, přírodní vědy a řemesla</t>
  </si>
  <si>
    <t>Montessori mateřská škola Pampeliška s.r.o.</t>
  </si>
  <si>
    <t>Vybudování bezbariérové učebny</t>
  </si>
  <si>
    <t>Rozšíření části zahrady a její úprava  s přidáním dalších herních a učebních prvků</t>
  </si>
  <si>
    <t>Mateřská škola Plzeň – Lhota, Ke Křížku 19</t>
  </si>
  <si>
    <t>Základní škola Montessori Plzeň</t>
  </si>
  <si>
    <t>Základní škola Šťáhlavy, Komenského 126, Šťáhlavy</t>
  </si>
  <si>
    <t>obec Šťáhlavy</t>
  </si>
  <si>
    <t>Renovace školní zahrady: vytvoření naučné geologické stezky, vznik volejbalového hřiště s umělým povrchem a zóny s hracími prvky, výsadba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</si>
  <si>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</si>
  <si>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</si>
  <si>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</si>
  <si>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</si>
  <si>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</si>
  <si>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</si>
  <si>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</si>
  <si>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Navýšení kapacity ZŠ pro nové kmenové třídy nástavbou hlavní budovy, navýšení kapacity školní jídelny přístavbou a vytvoření bezbariérového přístupu do všech pater školy</t>
  </si>
  <si>
    <t>Projektové vzdělávací centrum - škola Lomnička(vybudování odborného centra výuky, přístavba, projektové vzdělávací  rekonstrukce, stavební a technické úpravy, pořízení vybavení za účelem zvýšení kvality vzdělávání ve vazbě na budoucí uplatnění na trhu práce v klíčových kompetencích.</t>
  </si>
  <si>
    <r>
      <t xml:space="preserve">Výdaje projektu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</si>
  <si>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</si>
  <si>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9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</si>
  <si>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</si>
  <si>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</si>
  <si>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t>Junák - český skaut, z. s.</t>
  </si>
  <si>
    <t>"Na dvorku" z.s.</t>
  </si>
  <si>
    <t>JAN GABIN KOTEK</t>
  </si>
  <si>
    <t>obec Dýšiná</t>
  </si>
  <si>
    <t>WALDORF PLZEŇ z. s.</t>
  </si>
  <si>
    <t>Montessori Plzeň, spolek</t>
  </si>
  <si>
    <t>Plzeňský</t>
  </si>
  <si>
    <t>Plzeň</t>
  </si>
  <si>
    <t>Nezvěstice</t>
  </si>
  <si>
    <t>Chválenice</t>
  </si>
  <si>
    <t>Losiná</t>
  </si>
  <si>
    <t>Dýšiná</t>
  </si>
  <si>
    <t>Letkov</t>
  </si>
  <si>
    <t>Starý Plzenec</t>
  </si>
  <si>
    <t>Chrást</t>
  </si>
  <si>
    <t>Chváálenice</t>
  </si>
  <si>
    <t>Základní škola a Mateřská škola generála Pattona Dýšiná, příspěvková organizace,  Školní 229</t>
  </si>
  <si>
    <t>Šťáhlavy</t>
  </si>
  <si>
    <t>28. základní škola Plzeň, Rodinná 39, příspěvková organizace</t>
  </si>
  <si>
    <t>Zateplení objektu a instalace větrání s rekuperací</t>
  </si>
  <si>
    <t>Tablety pro vedení výuky v 2 učebnách cizích jazyků a chemicko-fyzikální učebně. Včetně dobíjecí skříně</t>
  </si>
  <si>
    <t>ner</t>
  </si>
  <si>
    <t>Vybavení učebny výpočetní techniky</t>
  </si>
  <si>
    <t>Vybavení odborné chemicko-fyzikální učebny</t>
  </si>
  <si>
    <t>Vybavení a navýšení kapacity odborné učebny vaření – Cvičná kuchyňka</t>
  </si>
  <si>
    <t xml:space="preserve">Dotykové LCD panely jako interaktivní tabule vč. pojezdu a tabulových křídel a PC do odborné učebny přírodních věd, cizích jazyků </t>
  </si>
  <si>
    <t>Přístavba školy – vybudování učeben polytechnického vzdělávání vč.   vybavení a učeben školní družiny</t>
  </si>
  <si>
    <t>Digitální vybavení pro on – line vzdělávání a porady zaměstnanců MŠ</t>
  </si>
  <si>
    <t>x</t>
  </si>
  <si>
    <t>Rekonstrukce sociálního zařízení, pavilon  B</t>
  </si>
  <si>
    <t>27. mateřská škola Plzeň, Dvořákova 4, příspěvková organizace</t>
  </si>
  <si>
    <t>: 600069354</t>
  </si>
  <si>
    <t>Kompletní výměna topné soustavy</t>
  </si>
  <si>
    <t>Rekonstrukce střechy a zateplení 27. MŠ, Dvořákova</t>
  </si>
  <si>
    <t>Instalace pitných fontán</t>
  </si>
  <si>
    <t>Obnova fasády Z. Wintra</t>
  </si>
  <si>
    <t>Oprava plotů – nátěry a oprava podezdívek</t>
  </si>
  <si>
    <t>Rekonstrukce střechy 32. MŠ, Resslova</t>
  </si>
  <si>
    <t>Nátěry dveří a zárubní</t>
  </si>
  <si>
    <t>Zateplení 63. MŠ Lábkova, Plzeň</t>
  </si>
  <si>
    <t>Oprava plotů – nátěry a opravy podezdívek</t>
  </si>
  <si>
    <t>61. mateřská škola Plzeň, Nade Mží 3, příspěvková organizace</t>
  </si>
  <si>
    <t>Zateplení budovy Na Průhonu 9</t>
  </si>
  <si>
    <t>70. mateřská škola Plzeň, Waltrova 26, příspěvková organizace</t>
  </si>
  <si>
    <t>Mateřská škola Šťáhlavy, Smetanova 539, Šťáhlavy</t>
  </si>
  <si>
    <t>Zateplení zbývajících částí budovy a nová vodovodní přípojka</t>
  </si>
  <si>
    <t>Strategický rámec MAP - seznam investičních priorit MŠ (2021 - 2027) - pro území ORP Plzeň</t>
  </si>
  <si>
    <t>46. mateřská škola Plzeň, Fibichova 4, příspěvková organizace</t>
  </si>
  <si>
    <t>Rozšíření kapacity MŠ – vybudování nástavby( 2 třídy + soc. zařízení)</t>
  </si>
  <si>
    <t>16. mateřská škola</t>
  </si>
  <si>
    <t>Vybudování nové třídy v rámci rekonstrukce bytového domu Korandova 11.</t>
  </si>
  <si>
    <t>Výstavba mateřské školy - zelený trojúhelník</t>
  </si>
  <si>
    <t>Výstavba nové budovy MŠ v Újezdě</t>
  </si>
  <si>
    <t>Vybudování 3-třídní mateřské školy (cca 75 dětí) a modulárních sálů v lokalitě Újezd - Jih</t>
  </si>
  <si>
    <t>Rozvoj infrastruktury – vybudování relaxačních zón pro žáky, ozelenění střechy pergoly na nádvoří – výuka přírodních věd</t>
  </si>
  <si>
    <t>Nový pavilon základní školy</t>
  </si>
  <si>
    <t xml:space="preserve"> Kompletní rekonstrukce kuchyně</t>
  </si>
  <si>
    <t>Zateplení budov a instalace větrání s rekuperací</t>
  </si>
  <si>
    <t>Základní škola Martina Luthera, Školní nám. 1, 318 00 Plzeň</t>
  </si>
  <si>
    <t>Přístavba tělocvičny ZŠ Martina Luthera, Plzeň Skvrňany</t>
  </si>
  <si>
    <t>Základní škola Martina Luthera, s.r.o.</t>
  </si>
  <si>
    <t>projektová idea</t>
  </si>
  <si>
    <t>Základní škola Martina Luthera, s. r. o.</t>
  </si>
  <si>
    <t>Projektová idea</t>
  </si>
  <si>
    <t xml:space="preserve">Distanční vzdělávání v podmínkách ZŠ Martina Luthera </t>
  </si>
  <si>
    <t>Úsporné a efektivní osvícení v ZŠ Martina Luthera</t>
  </si>
  <si>
    <t xml:space="preserve">Obměna dosavadního, zastaralého osvětlení tříd a učeben za LED osvětlení </t>
  </si>
  <si>
    <t xml:space="preserve">Zateplení hlavního objektu budovy školy </t>
  </si>
  <si>
    <t xml:space="preserve">Výměna oken a venkovních dveří hlavní budovy školy </t>
  </si>
  <si>
    <t xml:space="preserve">Rekonstrukce sociálního zařízení  v hlavním objektu školy </t>
  </si>
  <si>
    <t xml:space="preserve">Rekonstrukce WC a umýváren v hlavní budově školy </t>
  </si>
  <si>
    <t>Rekonstrukce venkovního sportovního hřiště pro pohybové aktivity žáků</t>
  </si>
  <si>
    <t>Instalace hracích a výukových prvků do venkovních prostor školy za účelem zbudování sportovně-relaxačně-výukové zóny</t>
  </si>
  <si>
    <t xml:space="preserve">Instalace skluzavky, horolezecké stěny a překážkových prvků ve venkovním areálu školy, úprava terénu a zbudování venkovní třídy pro výuku žáků </t>
  </si>
  <si>
    <t>87. mateřská škola Plzeň, Komenského 46, příspěvková organizace</t>
  </si>
  <si>
    <t>Vybudování venkovní učebny MŠ včetně zázemí a vybavení se zaměřením na polytechniku a environmentální výchovu</t>
  </si>
  <si>
    <t>Výstavba nového pavilonu 81. MŠ, Břeclavská 12</t>
  </si>
  <si>
    <t>Navýšení kapacity MŠ o dvě třídy - vybudování dvoupodlažního pavilonu pro potřeby 81. MŠ Plzeň, Hodonínská 53 - pracoviště Břeclavská 12</t>
  </si>
  <si>
    <t>Rekonstrukce a modernizace prostor v podkroví budovy Pallova 52/19, Plzeň 30100 pro vzdělávací, speciální učebny - badatelské, výzkumné a laboratoře pro nadané a talentované žáky z Plzeňského kraje</t>
  </si>
  <si>
    <t>NE</t>
  </si>
  <si>
    <t>Vybavení a modernizace stávajících odborných výukových a vzdělávacích učeben v rámci zájmového vzdělávání</t>
  </si>
  <si>
    <t>není potřeba</t>
  </si>
  <si>
    <t>akce je zrealizována</t>
  </si>
  <si>
    <t>14. základní škola Plzeň, Zábělská 25, příspěvková organizace</t>
  </si>
  <si>
    <t>Rekonstrukce vzduchotechnického zařízení ve varně včetně souvisejících prací</t>
  </si>
  <si>
    <t>Kompletní rekonstrukce VZT zařízení v kuchyni školy s rekuperací vč. přeskupení spotřebičů a výměny osvětlení</t>
  </si>
  <si>
    <t>zpracována projektová dokumentace v 12/2020</t>
  </si>
  <si>
    <t>Rekonstrukce žákovské cvičné kuchyňky</t>
  </si>
  <si>
    <t>Rekonstrukce kuchyňky - vybourání příček, zazdění dveří, nová dlažba, nové obklady, nové rozvody ZTI a elektro, výměna části osvětlení, osazení 5 ks kuchyňských linek s vestavnými sporáky a digestořemi, mobiliář (myčka, lednička, skříňky, …)</t>
  </si>
  <si>
    <t>projektová dokumentace začne být zpracovávána na konci 1/2022, dokončení v 3-4/2022</t>
  </si>
  <si>
    <t>ANO</t>
  </si>
  <si>
    <r>
      <t xml:space="preserve">Přístavba a rekonstrukce budovy školy – vybudování nových učeben ZŠ a MŠ včetně zázemí  a pořízení interiérového vybavení, </t>
    </r>
    <r>
      <rPr>
        <sz val="9"/>
        <color rgb="FFFF0000"/>
        <rFont val="Calibri"/>
        <family val="2"/>
        <charset val="238"/>
        <scheme val="minor"/>
      </rPr>
      <t>vybudování školního hřiště vč. vybavení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</si>
  <si>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2021   </t>
    </r>
    <r>
      <rPr>
        <sz val="9"/>
        <color rgb="FFFF0000"/>
        <rFont val="Calibri"/>
        <family val="2"/>
        <charset val="238"/>
        <scheme val="minor"/>
      </rPr>
      <t>2022</t>
    </r>
  </si>
  <si>
    <t>25. základní škola Plzeň, Chválenická 17, příspěvková organizace</t>
  </si>
  <si>
    <t>Obnova počítačové učebny PC3</t>
  </si>
  <si>
    <t>Obnova počítačové učebny PC3 s dvaceti pracovními místy - podlahová krytina, malování, nábytek, projekce</t>
  </si>
  <si>
    <t>Obnova počítačové učebny PC2</t>
  </si>
  <si>
    <t>Obnova počítačové učebny PC2 - nákup a instalace dotykové tabule s propojením k počítači</t>
  </si>
  <si>
    <t>Obnova projekční a zvukové techniky v koncertním sále</t>
  </si>
  <si>
    <t>Rekonstrukce kabinetu přírodopisu - vybudování kabinetu informatiky a přírodopisu</t>
  </si>
  <si>
    <t>Rekonstrukce kabinetu přírodopisu - vybudování kabinetu informatiky a přírodopisu - zázemí pro digitální učební pomůcky (nábytek s úložným a nabíjecím prostorem pro tablety a další pomůcky pro výuku robotiky a programování) + nové úložné prostory na pomůcky pro přírodopis + podlahová krytina, malování</t>
  </si>
  <si>
    <t>Rekonstrukce kabinetu výchovného poradce</t>
  </si>
  <si>
    <t xml:space="preserve">"Mateřská škola Čtyřlístek -moderní dětský nábytek  pro všechny"  -Moderní vybavení podporující kreativní rozvoj potenciálu účastníků vzdělávání a pružně reagující na nové potřeby společnosti  </t>
  </si>
  <si>
    <t>Rekonstrukce sociálního zařízení, pavilon  B - realizováno</t>
  </si>
  <si>
    <t>doplnění klimatizace</t>
  </si>
  <si>
    <t>doplnění klimatizace do tříd</t>
  </si>
  <si>
    <t>2021   realizováno</t>
  </si>
  <si>
    <t>2022   realizováno</t>
  </si>
  <si>
    <t>Mateřská škola čtyřlístek – Tvoříme v prostoru  zrealizováno</t>
  </si>
  <si>
    <t>2022 realizováno</t>
  </si>
  <si>
    <t>Vybavení mateřské školy pomůckami pro rozvoj  fyzických, psychických dovedností dětí a pro digitální dovednosti</t>
  </si>
  <si>
    <t xml:space="preserve">Mateřská škola Klubíčko </t>
  </si>
  <si>
    <t>Lenka Švarcová</t>
  </si>
  <si>
    <t>Vybavení třech tříd digitálními technologiemi</t>
  </si>
  <si>
    <t>Vybavení třech tříd digitálními technologiemi (interaktivní tabule a výukové programy)</t>
  </si>
  <si>
    <t>Vybavení školní zahrady</t>
  </si>
  <si>
    <t>Vybavení MŠ pro rozvoj tvořivosti</t>
  </si>
  <si>
    <t>Vybavení MŠ pro rozvoj tvořivosti (keramická pec)</t>
  </si>
  <si>
    <t>Vybavení tříd pomůckami  k vytvoření podnětného prostředí školy</t>
  </si>
  <si>
    <t>Vybavení dvou tříd nábytkem</t>
  </si>
  <si>
    <t>Vybavení dvou tříd nábytkem (stoly)</t>
  </si>
  <si>
    <t>Tělocvična kromě MŠ bude využita kluby i veřejností, rozměry hřiště na florbal 3 +1 a další běžné míčové hry.</t>
  </si>
  <si>
    <t>Vybudování zastřešené přírodní učebny s polytechnickými prvky na podporu vzdělávání v oblasti polytechnické a environmentální výchovy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</si>
  <si>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výběr dodavatele</t>
    </r>
  </si>
  <si>
    <t>modernizace vybavení a nezbytně nutného příslušenství proběhne ve stávajících učebnách, kde je vybavení zcela nevyhovující a zastaralé</t>
  </si>
  <si>
    <t>Nástavba pavilonu dolní budovy – vybudování odborných učeben přírodních věd, dřevo a elektro dílny a cizích jazyků vč. zázemí, vybavení a bezbariérového řešení</t>
  </si>
  <si>
    <r>
      <rPr>
        <strike/>
        <sz val="9"/>
        <rFont val="Calibri"/>
        <family val="2"/>
        <charset val="238"/>
        <scheme val="minor"/>
      </rPr>
      <t xml:space="preserve">2023  </t>
    </r>
    <r>
      <rPr>
        <sz val="9"/>
        <rFont val="Calibri"/>
        <family val="2"/>
        <charset val="238"/>
        <scheme val="minor"/>
      </rPr>
      <t>2024</t>
    </r>
  </si>
  <si>
    <r>
      <t xml:space="preserve">2021  </t>
    </r>
    <r>
      <rPr>
        <sz val="9"/>
        <rFont val="Calibri"/>
        <family val="2"/>
        <charset val="238"/>
        <scheme val="minor"/>
      </rPr>
      <t>2022</t>
    </r>
  </si>
  <si>
    <r>
      <rPr>
        <strike/>
        <sz val="9"/>
        <rFont val="Calibri"/>
        <family val="2"/>
        <charset val="238"/>
        <scheme val="minor"/>
      </rPr>
      <t xml:space="preserve">700000 </t>
    </r>
    <r>
      <rPr>
        <sz val="9"/>
        <rFont val="Calibri"/>
        <family val="2"/>
        <charset val="238"/>
        <scheme val="minor"/>
      </rPr>
      <t xml:space="preserve"> 1 500 000</t>
    </r>
  </si>
  <si>
    <r>
      <rPr>
        <strike/>
        <sz val="9"/>
        <rFont val="Calibri"/>
        <family val="2"/>
        <charset val="238"/>
        <scheme val="minor"/>
      </rPr>
      <t>2021</t>
    </r>
    <r>
      <rPr>
        <sz val="9"/>
        <rFont val="Calibri"/>
        <family val="2"/>
        <charset val="238"/>
        <scheme val="minor"/>
      </rPr>
      <t xml:space="preserve">  2022</t>
    </r>
  </si>
  <si>
    <r>
      <rPr>
        <strike/>
        <sz val="9"/>
        <rFont val="Calibri"/>
        <family val="2"/>
        <charset val="238"/>
        <scheme val="minor"/>
      </rPr>
      <t xml:space="preserve">2022 </t>
    </r>
    <r>
      <rPr>
        <sz val="9"/>
        <rFont val="Calibri"/>
        <family val="2"/>
        <charset val="238"/>
        <scheme val="minor"/>
      </rPr>
      <t xml:space="preserve"> 2023</t>
    </r>
  </si>
  <si>
    <r>
      <rPr>
        <strike/>
        <sz val="9"/>
        <rFont val="Calibri"/>
        <family val="2"/>
        <charset val="238"/>
        <scheme val="minor"/>
      </rPr>
      <t xml:space="preserve">2021  </t>
    </r>
    <r>
      <rPr>
        <sz val="9"/>
        <rFont val="Calibri"/>
        <family val="2"/>
        <charset val="238"/>
        <scheme val="minor"/>
      </rPr>
      <t>2022</t>
    </r>
  </si>
  <si>
    <t>Přístavba a rekonstrukce budovy školy – vybudování nových učeben ZŠ a MŠ včetně zázemí  a pořízení interiérového vybavení, vybudování školního hřiště vč. vybavení</t>
  </si>
  <si>
    <r>
      <rPr>
        <strike/>
        <sz val="9"/>
        <rFont val="Calibri"/>
        <family val="2"/>
        <charset val="238"/>
        <scheme val="minor"/>
      </rPr>
      <t>Waldorfská základní škola Dobromysl o.p.s., Plzeň, Husova 1126</t>
    </r>
    <r>
      <rPr>
        <sz val="9"/>
        <rFont val="Calibri"/>
        <family val="2"/>
        <charset val="238"/>
        <scheme val="minor"/>
      </rPr>
      <t>Waldorfská základní škola a střední škola Dobromysl z.ú., Plzeň, Husova 1126/43</t>
    </r>
  </si>
  <si>
    <r>
      <rPr>
        <strike/>
        <sz val="9"/>
        <rFont val="Calibri"/>
        <family val="2"/>
        <charset val="238"/>
        <scheme val="minor"/>
      </rPr>
      <t xml:space="preserve">2021 </t>
    </r>
    <r>
      <rPr>
        <sz val="9"/>
        <rFont val="Calibri"/>
        <family val="2"/>
        <charset val="238"/>
        <scheme val="minor"/>
      </rPr>
      <t xml:space="preserve"> 2023</t>
    </r>
  </si>
  <si>
    <r>
      <rPr>
        <strike/>
        <sz val="9"/>
        <rFont val="Calibri"/>
        <family val="2"/>
        <charset val="238"/>
        <scheme val="minor"/>
      </rPr>
      <t xml:space="preserve">2021   </t>
    </r>
    <r>
      <rPr>
        <sz val="9"/>
        <rFont val="Calibri"/>
        <family val="2"/>
        <charset val="238"/>
        <scheme val="minor"/>
      </rPr>
      <t>2022</t>
    </r>
  </si>
  <si>
    <r>
      <rPr>
        <strike/>
        <sz val="9"/>
        <rFont val="Calibri"/>
        <family val="2"/>
        <charset val="238"/>
        <scheme val="minor"/>
      </rPr>
      <t xml:space="preserve">2023   </t>
    </r>
    <r>
      <rPr>
        <sz val="9"/>
        <rFont val="Calibri"/>
        <family val="2"/>
        <charset val="238"/>
        <scheme val="minor"/>
      </rPr>
      <t>2024</t>
    </r>
  </si>
  <si>
    <r>
      <rPr>
        <strike/>
        <sz val="9"/>
        <rFont val="Calibri"/>
        <family val="2"/>
        <charset val="238"/>
        <scheme val="minor"/>
      </rPr>
      <t xml:space="preserve">2021   </t>
    </r>
    <r>
      <rPr>
        <sz val="9"/>
        <rFont val="Calibri"/>
        <family val="2"/>
        <charset val="238"/>
        <scheme val="minor"/>
      </rPr>
      <t>2023</t>
    </r>
  </si>
  <si>
    <r>
      <rPr>
        <strike/>
        <sz val="9"/>
        <rFont val="Calibri"/>
        <family val="2"/>
        <charset val="238"/>
        <scheme val="minor"/>
      </rPr>
      <t xml:space="preserve">2022    </t>
    </r>
    <r>
      <rPr>
        <sz val="9"/>
        <rFont val="Calibri"/>
        <family val="2"/>
        <charset val="238"/>
        <scheme val="minor"/>
      </rPr>
      <t>2024</t>
    </r>
  </si>
  <si>
    <r>
      <rPr>
        <strike/>
        <sz val="9"/>
        <rFont val="Calibri"/>
        <family val="2"/>
        <charset val="238"/>
        <scheme val="minor"/>
      </rPr>
      <t xml:space="preserve">2022   </t>
    </r>
    <r>
      <rPr>
        <sz val="9"/>
        <rFont val="Calibri"/>
        <family val="2"/>
        <charset val="238"/>
        <scheme val="minor"/>
      </rPr>
      <t>2023</t>
    </r>
  </si>
  <si>
    <t>Kompletní výměna topné soustavy - budova Mánesova 67</t>
  </si>
  <si>
    <r>
      <t>2022</t>
    </r>
    <r>
      <rPr>
        <sz val="9"/>
        <rFont val="Calibri"/>
        <family val="2"/>
        <charset val="238"/>
        <scheme val="minor"/>
      </rPr>
      <t xml:space="preserve">   2023</t>
    </r>
  </si>
  <si>
    <r>
      <rPr>
        <strike/>
        <sz val="9"/>
        <rFont val="Calibri"/>
        <family val="2"/>
        <charset val="238"/>
        <scheme val="minor"/>
      </rPr>
      <t>2023</t>
    </r>
    <r>
      <rPr>
        <sz val="9"/>
        <rFont val="Calibri"/>
        <family val="2"/>
        <charset val="238"/>
        <scheme val="minor"/>
      </rPr>
      <t xml:space="preserve">  2024</t>
    </r>
  </si>
  <si>
    <r>
      <t>2024</t>
    </r>
    <r>
      <rPr>
        <sz val="9"/>
        <rFont val="Calibri"/>
        <family val="2"/>
        <charset val="238"/>
        <scheme val="minor"/>
      </rPr>
      <t xml:space="preserve">  2025</t>
    </r>
  </si>
  <si>
    <r>
      <t xml:space="preserve">Rozšíření kapacity – výstavba nové budovy vč. vybavení, zázemí pro zaměstnance, víceúčelový suterén, propojení nové a stávající budovy v úrovni II. NP, rekonstrukce stávající budovy     </t>
    </r>
    <r>
      <rPr>
        <sz val="9"/>
        <rFont val="Calibri"/>
        <family val="2"/>
        <charset val="238"/>
        <scheme val="minor"/>
      </rPr>
      <t xml:space="preserve"> Přístavba a stavební úpravy Mateřské školy Nezvěstice       </t>
    </r>
  </si>
  <si>
    <r>
      <t>2021</t>
    </r>
    <r>
      <rPr>
        <sz val="9"/>
        <rFont val="Calibri"/>
        <family val="2"/>
        <charset val="238"/>
        <scheme val="minor"/>
      </rPr>
      <t xml:space="preserve">  2023</t>
    </r>
  </si>
  <si>
    <r>
      <t xml:space="preserve">2023  </t>
    </r>
    <r>
      <rPr>
        <sz val="9"/>
        <rFont val="Calibri"/>
        <family val="2"/>
        <charset val="238"/>
        <scheme val="minor"/>
      </rPr>
      <t>2025</t>
    </r>
  </si>
  <si>
    <r>
      <t>Přístavba a rekonstrukce budovy školy – vybudování nových učeben ZŠ a MŠ včetně zázemí  a pořízení interiérového vybavení</t>
    </r>
    <r>
      <rPr>
        <sz val="9"/>
        <color rgb="FFFF0000"/>
        <rFont val="Calibri"/>
        <family val="2"/>
        <charset val="238"/>
        <scheme val="minor"/>
      </rPr>
      <t>, vybudování školního hřiště vč. vybavení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</si>
  <si>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25000000          </t>
    </r>
    <r>
      <rPr>
        <sz val="9"/>
        <color rgb="FFFF0000"/>
        <rFont val="Calibri"/>
        <family val="2"/>
        <charset val="238"/>
        <scheme val="minor"/>
      </rPr>
      <t>28 500 000</t>
    </r>
  </si>
  <si>
    <r>
      <t xml:space="preserve">Rozšíření kapacity MŠ – vybudování </t>
    </r>
    <r>
      <rPr>
        <strike/>
        <sz val="9"/>
        <color rgb="FFFF0000"/>
        <rFont val="Calibri"/>
        <family val="2"/>
        <charset val="238"/>
        <scheme val="minor"/>
      </rPr>
      <t xml:space="preserve">nové učebny, </t>
    </r>
    <r>
      <rPr>
        <sz val="9"/>
        <color rgb="FFFF0000"/>
        <rFont val="Calibri"/>
        <family val="2"/>
        <charset val="238"/>
        <scheme val="minor"/>
      </rPr>
      <t xml:space="preserve">dvou nových učeben </t>
    </r>
    <r>
      <rPr>
        <sz val="9"/>
        <rFont val="Calibri"/>
        <family val="2"/>
        <charset val="238"/>
        <scheme val="minor"/>
      </rPr>
      <t xml:space="preserve"> MŠ (součást  projektu víceúčelové budovy)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</si>
  <si>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25000000  </t>
    </r>
    <r>
      <rPr>
        <sz val="9"/>
        <color rgb="FFFF0000"/>
        <rFont val="Calibri"/>
        <family val="2"/>
        <charset val="238"/>
        <scheme val="minor"/>
      </rPr>
      <t xml:space="preserve">        70 000 000</t>
    </r>
  </si>
  <si>
    <t>zpracovává se</t>
  </si>
  <si>
    <t>72  100 000</t>
  </si>
  <si>
    <t>2022   2023</t>
  </si>
  <si>
    <t>2023  2025</t>
  </si>
  <si>
    <r>
      <rPr>
        <strike/>
        <sz val="9"/>
        <color rgb="FFFF0000"/>
        <rFont val="Calibri"/>
        <family val="2"/>
        <charset val="238"/>
        <scheme val="minor"/>
      </rPr>
      <t xml:space="preserve">60000000 </t>
    </r>
    <r>
      <rPr>
        <sz val="9"/>
        <color rgb="FFFF0000"/>
        <rFont val="Calibri"/>
        <family val="2"/>
        <charset val="238"/>
        <scheme val="minor"/>
      </rPr>
      <t xml:space="preserve">         70 000 000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</si>
  <si>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2023   </t>
    </r>
    <r>
      <rPr>
        <sz val="9"/>
        <color rgb="FFFF0000"/>
        <rFont val="Calibri"/>
        <family val="2"/>
        <charset val="238"/>
        <scheme val="minor"/>
      </rPr>
      <t>2027</t>
    </r>
  </si>
  <si>
    <t>zpracovaná PD pro sloučené DUR a SP</t>
  </si>
  <si>
    <r>
      <t>Přístavba školy – vybudování technologických učeben</t>
    </r>
    <r>
      <rPr>
        <strike/>
        <sz val="9"/>
        <color rgb="FFFF0000"/>
        <rFont val="Calibri"/>
        <family val="2"/>
        <charset val="238"/>
        <scheme val="minor"/>
      </rPr>
      <t xml:space="preserve"> a jazykových učeben </t>
    </r>
    <r>
      <rPr>
        <sz val="9"/>
        <rFont val="Calibri"/>
        <family val="2"/>
        <charset val="238"/>
        <scheme val="minor"/>
      </rPr>
      <t xml:space="preserve">včetně vybavení, zázemí  </t>
    </r>
  </si>
  <si>
    <t>DUR, SP</t>
  </si>
  <si>
    <r>
      <t xml:space="preserve">Přístavba školy – vybudování odborných učeben  a TV včetně zázemí, vybavení a bezbariérového řešení </t>
    </r>
    <r>
      <rPr>
        <sz val="9"/>
        <color rgb="FFFF0000"/>
        <rFont val="Calibri"/>
        <family val="2"/>
        <charset val="238"/>
        <scheme val="minor"/>
      </rPr>
      <t>a rekonstrukce střechy stávající tělocvičny</t>
    </r>
  </si>
  <si>
    <t>1600000  3700000</t>
  </si>
  <si>
    <t>2022  2023</t>
  </si>
  <si>
    <r>
      <t xml:space="preserve">Rekonstrukce kotelny na žákovské šatny a sklad </t>
    </r>
    <r>
      <rPr>
        <sz val="9"/>
        <color rgb="FFFF0000"/>
        <rFont val="Calibri"/>
        <family val="2"/>
        <charset val="238"/>
        <scheme val="minor"/>
      </rPr>
      <t>- realizováno</t>
    </r>
  </si>
  <si>
    <r>
      <t xml:space="preserve">2022  </t>
    </r>
    <r>
      <rPr>
        <sz val="9"/>
        <color rgb="FFFF0000"/>
        <rFont val="Calibri"/>
        <family val="2"/>
        <charset val="238"/>
        <scheme val="minor"/>
      </rPr>
      <t>2023</t>
    </r>
  </si>
  <si>
    <r>
      <t xml:space="preserve">2023  </t>
    </r>
    <r>
      <rPr>
        <sz val="9"/>
        <color rgb="FFFF0000"/>
        <rFont val="Calibri"/>
        <family val="2"/>
        <charset val="238"/>
        <scheme val="minor"/>
      </rPr>
      <t>2024</t>
    </r>
  </si>
  <si>
    <r>
      <t xml:space="preserve">2021   </t>
    </r>
    <r>
      <rPr>
        <sz val="9"/>
        <color rgb="FFFF0000"/>
        <rFont val="Calibri"/>
        <family val="2"/>
        <charset val="238"/>
        <scheme val="minor"/>
      </rPr>
      <t>2022</t>
    </r>
  </si>
  <si>
    <r>
      <t xml:space="preserve">Vybudování výtahu pro zajištění  bezbariérového objektu o třech nadzemních podlažích a nákup didaktických a kompenzačních pomůcek pro děti se SVP </t>
    </r>
    <r>
      <rPr>
        <sz val="9"/>
        <color rgb="FFFF0000"/>
        <rFont val="Calibri"/>
        <family val="2"/>
        <charset val="238"/>
        <scheme val="minor"/>
      </rPr>
      <t>Vybudování multifunkčního mlhoviště nebo hřiště</t>
    </r>
  </si>
  <si>
    <r>
      <t xml:space="preserve">Vybudování výtahu pro zajištění  bezbariérového objektu o třech nadzemních podlažích a nákup didaktických a kompenzačních pomůcek pro děti se SVP  </t>
    </r>
    <r>
      <rPr>
        <sz val="9"/>
        <color rgb="FFFF0000"/>
        <rFont val="Calibri"/>
        <family val="2"/>
        <charset val="238"/>
        <scheme val="minor"/>
      </rPr>
      <t>Vybudování multifunkčního mlhoviště nebo hřiště</t>
    </r>
  </si>
  <si>
    <r>
      <t xml:space="preserve">2023    </t>
    </r>
    <r>
      <rPr>
        <sz val="9"/>
        <color rgb="FFFF0000"/>
        <rFont val="Calibri"/>
        <family val="2"/>
        <charset val="238"/>
        <scheme val="minor"/>
      </rPr>
      <t>2025</t>
    </r>
  </si>
  <si>
    <r>
      <rPr>
        <strike/>
        <sz val="9"/>
        <color rgb="FFFF0000"/>
        <rFont val="Calibri"/>
        <family val="2"/>
        <charset val="238"/>
        <scheme val="minor"/>
      </rPr>
      <t>Vybudování výtahu pro zajištění bezbariérovosti objektu o třech nadzemních podlažích a nákup didaktických a kompenzačních pomůcek pro děti se SVP  I</t>
    </r>
    <r>
      <rPr>
        <sz val="9"/>
        <color rgb="FFFF0000"/>
        <rFont val="Calibri"/>
        <family val="2"/>
        <charset val="238"/>
        <scheme val="minor"/>
      </rPr>
      <t>nstalace pitných fontán, doplnění klimatizace do tříd, úprava původních bytových prostor pro setkávání pedagogů, rodičů a možností odborných konzultací (individuální podpora dětí)</t>
    </r>
  </si>
  <si>
    <r>
      <t xml:space="preserve">2023,    </t>
    </r>
    <r>
      <rPr>
        <sz val="9"/>
        <color rgb="FFFF0000"/>
        <rFont val="Calibri"/>
        <family val="2"/>
        <charset val="238"/>
        <scheme val="minor"/>
      </rPr>
      <t>2025</t>
    </r>
  </si>
  <si>
    <r>
      <rPr>
        <strike/>
        <sz val="9"/>
        <color rgb="FFFF0000"/>
        <rFont val="Calibri"/>
        <family val="2"/>
        <charset val="238"/>
        <scheme val="minor"/>
      </rPr>
      <t>Vybudování výtahu pro zajištění bezbariérovosti všech pavilonů v areálu MŠ a nákup didaktických a</t>
    </r>
    <r>
      <rPr>
        <sz val="9"/>
        <rFont val="Calibri"/>
        <family val="2"/>
        <charset val="238"/>
        <scheme val="minor"/>
      </rPr>
      <t xml:space="preserve"> Kompenzační pomůcky pro děti se SVP</t>
    </r>
  </si>
  <si>
    <t>Obnova zahradních prvků, výměna za nové</t>
  </si>
  <si>
    <r>
      <rPr>
        <strike/>
        <sz val="9"/>
        <color rgb="FFFF0000"/>
        <rFont val="Calibri"/>
        <family val="2"/>
        <charset val="238"/>
        <scheme val="minor"/>
      </rPr>
      <t>Výstavba</t>
    </r>
    <r>
      <rPr>
        <sz val="9"/>
        <rFont val="Calibri"/>
        <family val="2"/>
        <charset val="238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>Přístavba</t>
    </r>
    <r>
      <rPr>
        <sz val="9"/>
        <rFont val="Calibri"/>
        <family val="2"/>
        <charset val="238"/>
        <scheme val="minor"/>
      </rPr>
      <t xml:space="preserve"> mateřské školy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</si>
  <si>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28000000          </t>
    </r>
    <r>
      <rPr>
        <sz val="9"/>
        <color rgb="FFFF0000"/>
        <rFont val="Calibri"/>
        <family val="2"/>
        <charset val="238"/>
        <scheme val="minor"/>
      </rPr>
      <t>30 000 000</t>
    </r>
  </si>
  <si>
    <r>
      <t xml:space="preserve">2022    </t>
    </r>
    <r>
      <rPr>
        <sz val="9"/>
        <color rgb="FFFF0000"/>
        <rFont val="Calibri"/>
        <family val="2"/>
        <charset val="238"/>
        <scheme val="minor"/>
      </rPr>
      <t>2024</t>
    </r>
  </si>
  <si>
    <r>
      <t xml:space="preserve">2022   </t>
    </r>
    <r>
      <rPr>
        <sz val="9"/>
        <color rgb="FFFF0000"/>
        <rFont val="Calibri"/>
        <family val="2"/>
        <charset val="238"/>
        <scheme val="minor"/>
      </rPr>
      <t>2024</t>
    </r>
  </si>
  <si>
    <t>4. základní škola Plzeň, Kralovická 12, příspěvková organizace</t>
  </si>
  <si>
    <t>Modernizace a vybavení odborných učeben - cizí jazyky</t>
  </si>
  <si>
    <t>Rekonstrukce školní kuchyňky včetně vybavení</t>
  </si>
  <si>
    <t>Kompletní rekonstrukce místnosti včetně rozvodů vody a elektřiny, instalace 4 kusů kuchyňských linek s vestavěnými spotřebiči, pořízení kuchyňského nábytku, instalace ostatních spotřebičů - myčka, lednice, nákup potřebného nádobí</t>
  </si>
  <si>
    <t>1 800 00</t>
  </si>
  <si>
    <t>Vytvoření zázemí pro pedagogické pracovníky - kabinety</t>
  </si>
  <si>
    <t>7.základní a mateřská škola Plzeň, Brněnská 36,</t>
  </si>
  <si>
    <t>Rekonstrukce kuchyně a výdejny jídel</t>
  </si>
  <si>
    <t>Přístavba patra nad šatny 1.stupně - vznik oddělení pro družinu včetně zázemí a vybavení</t>
  </si>
  <si>
    <t>Přístavba patra nad šatny 1.stupně - vznik oddělení ŠD včetně zázemí a vybavení</t>
  </si>
  <si>
    <r>
      <t xml:space="preserve">Nástavba  a přístavba pavilonů školy – vybudování odborných </t>
    </r>
    <r>
      <rPr>
        <strike/>
        <sz val="9"/>
        <rFont val="Calibri"/>
        <family val="2"/>
        <charset val="238"/>
        <scheme val="minor"/>
      </rPr>
      <t>a kmenových</t>
    </r>
    <r>
      <rPr>
        <sz val="9"/>
        <rFont val="Calibri"/>
        <family val="2"/>
        <charset val="238"/>
        <scheme val="minor"/>
      </rPr>
      <t xml:space="preserve"> učeben</t>
    </r>
    <r>
      <rPr>
        <strike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včetně vybavení, zázemí </t>
    </r>
    <r>
      <rPr>
        <strike/>
        <sz val="9"/>
        <color rgb="FFFF0000"/>
        <rFont val="Calibri"/>
        <family val="2"/>
        <charset val="238"/>
        <scheme val="minor"/>
      </rPr>
      <t>a bezbariérového řešení budovy školní družiny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</si>
  <si>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2023   </t>
    </r>
    <r>
      <rPr>
        <sz val="9"/>
        <color rgb="FFFF0000"/>
        <rFont val="Calibri"/>
        <family val="2"/>
        <charset val="238"/>
        <scheme val="minor"/>
      </rPr>
      <t>2024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</si>
  <si>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2022   </t>
    </r>
    <r>
      <rPr>
        <sz val="9"/>
        <color rgb="FFFF0000"/>
        <rFont val="Calibri"/>
        <family val="2"/>
        <charset val="238"/>
        <scheme val="minor"/>
      </rPr>
      <t>2023</t>
    </r>
  </si>
  <si>
    <r>
      <t xml:space="preserve">2023   </t>
    </r>
    <r>
      <rPr>
        <sz val="9"/>
        <color rgb="FFFF0000"/>
        <rFont val="Calibri"/>
        <family val="2"/>
        <charset val="238"/>
        <scheme val="minor"/>
      </rPr>
      <t>2024</t>
    </r>
  </si>
  <si>
    <r>
      <t xml:space="preserve">2022  </t>
    </r>
    <r>
      <rPr>
        <sz val="9"/>
        <color rgb="FFFF0000"/>
        <rFont val="Calibri"/>
        <family val="2"/>
        <charset val="238"/>
        <scheme val="minor"/>
      </rPr>
      <t xml:space="preserve"> 2023</t>
    </r>
  </si>
  <si>
    <t>Bolevecká základní škola, nám. Odboje 18, příspěvková organizace</t>
  </si>
  <si>
    <t>Kompletní rekonstrukce vnitřního sportovního areálu</t>
  </si>
  <si>
    <t>Kompletní rekonstrukce školní kuchyně</t>
  </si>
  <si>
    <t>Rekonstrukce prostor školní kuchyně, vybavení přístroji</t>
  </si>
  <si>
    <t>Rekonstrukce kabinetu a učebny zeměpisu, obnova vybavení  učebny zeměpisu a cizích jazyků</t>
  </si>
  <si>
    <t>Rekonstrukce kabinetu a učebny zeměpisu, obnova vybavení učebny zeměpisu, rekonstrukce učebny cizích jazyků, obnova vybavení</t>
  </si>
  <si>
    <t>Vytvoření relaxační zóny pro žáky a obnova vybavení venkovní učebny</t>
  </si>
  <si>
    <t>Vytvoření relaxačních zóny pro žáky a obnova vybavení venkovní učebny</t>
  </si>
  <si>
    <r>
      <t xml:space="preserve">2022   </t>
    </r>
    <r>
      <rPr>
        <sz val="9"/>
        <color rgb="FFFF0000"/>
        <rFont val="Calibri"/>
        <family val="2"/>
        <charset val="238"/>
        <scheme val="minor"/>
      </rPr>
      <t>2023</t>
    </r>
  </si>
  <si>
    <r>
      <t xml:space="preserve">2023   </t>
    </r>
    <r>
      <rPr>
        <sz val="9"/>
        <color rgb="FFFF0000"/>
        <rFont val="Calibri"/>
        <family val="2"/>
        <charset val="238"/>
        <scheme val="minor"/>
      </rPr>
      <t>2025</t>
    </r>
  </si>
  <si>
    <r>
      <t xml:space="preserve">2022    </t>
    </r>
    <r>
      <rPr>
        <sz val="9"/>
        <color rgb="FFFF0000"/>
        <rFont val="Calibri"/>
        <family val="2"/>
        <charset val="238"/>
        <scheme val="minor"/>
      </rPr>
      <t xml:space="preserve">   2023</t>
    </r>
  </si>
  <si>
    <r>
      <t>2023</t>
    </r>
    <r>
      <rPr>
        <sz val="9"/>
        <color rgb="FFFF0000"/>
        <rFont val="Calibri"/>
        <family val="2"/>
        <charset val="238"/>
        <scheme val="minor"/>
      </rPr>
      <t xml:space="preserve">   2024</t>
    </r>
  </si>
  <si>
    <r>
      <t>2021</t>
    </r>
    <r>
      <rPr>
        <sz val="9"/>
        <color rgb="FFFF0000"/>
        <rFont val="Calibri"/>
        <family val="2"/>
        <charset val="238"/>
        <scheme val="minor"/>
      </rPr>
      <t xml:space="preserve">     2023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</si>
  <si>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1000000          </t>
    </r>
    <r>
      <rPr>
        <sz val="9"/>
        <color rgb="FFFF0000"/>
        <rFont val="Calibri"/>
        <family val="2"/>
        <charset val="238"/>
        <scheme val="minor"/>
      </rPr>
      <t>1 500 000</t>
    </r>
  </si>
  <si>
    <r>
      <t xml:space="preserve">2021   </t>
    </r>
    <r>
      <rPr>
        <sz val="9"/>
        <color rgb="FFFF0000"/>
        <rFont val="Calibri"/>
        <family val="2"/>
        <charset val="238"/>
        <scheme val="minor"/>
      </rPr>
      <t>2024</t>
    </r>
  </si>
  <si>
    <r>
      <t xml:space="preserve">1200000           </t>
    </r>
    <r>
      <rPr>
        <sz val="9"/>
        <color rgb="FFFF0000"/>
        <rFont val="Calibri"/>
        <family val="2"/>
        <charset val="238"/>
        <scheme val="minor"/>
      </rPr>
      <t>1 800 000</t>
    </r>
  </si>
  <si>
    <r>
      <t xml:space="preserve">2021   </t>
    </r>
    <r>
      <rPr>
        <sz val="9"/>
        <color rgb="FFFF0000"/>
        <rFont val="Calibri"/>
        <family val="2"/>
        <charset val="238"/>
        <scheme val="minor"/>
      </rPr>
      <t>2023</t>
    </r>
  </si>
  <si>
    <r>
      <t xml:space="preserve">2021   </t>
    </r>
    <r>
      <rPr>
        <sz val="9"/>
        <color rgb="FFFF0000"/>
        <rFont val="Calibri"/>
        <family val="2"/>
        <charset val="238"/>
        <scheme val="minor"/>
      </rPr>
      <t>2025</t>
    </r>
  </si>
  <si>
    <r>
      <t xml:space="preserve">2022    </t>
    </r>
    <r>
      <rPr>
        <sz val="9"/>
        <color rgb="FFFF0000"/>
        <rFont val="Calibri"/>
        <family val="2"/>
        <charset val="238"/>
        <scheme val="minor"/>
      </rPr>
      <t>2023</t>
    </r>
  </si>
  <si>
    <r>
      <t xml:space="preserve">81.mateřská škola Plzeň, Hodonínská 53, příspěvková organizace     </t>
    </r>
    <r>
      <rPr>
        <sz val="9"/>
        <color rgb="FFFF0000"/>
        <rFont val="Calibri"/>
        <family val="2"/>
        <charset val="238"/>
        <scheme val="minor"/>
      </rPr>
      <t>Statutární město Plzeň, Městský obvod Plzeň 1</t>
    </r>
  </si>
  <si>
    <r>
      <t xml:space="preserve">70940967    </t>
    </r>
    <r>
      <rPr>
        <sz val="9"/>
        <color rgb="FFFF0000"/>
        <rFont val="Calibri"/>
        <family val="2"/>
        <charset val="238"/>
        <scheme val="minor"/>
      </rPr>
      <t>00075370</t>
    </r>
  </si>
  <si>
    <t xml:space="preserve">Půdní vestavba 22. MŠ Mánesova </t>
  </si>
  <si>
    <r>
      <t xml:space="preserve">2023    </t>
    </r>
    <r>
      <rPr>
        <sz val="9"/>
        <color rgb="FFFF0000"/>
        <rFont val="Calibri"/>
        <family val="2"/>
        <charset val="238"/>
        <scheme val="minor"/>
      </rPr>
      <t>2024</t>
    </r>
  </si>
  <si>
    <t xml:space="preserve"> Výstavba pergoly v 44. MŠ</t>
  </si>
  <si>
    <t>2022 relizován ve 3 třídách 2023- zbývá vybavit 1. třída Krtečci</t>
  </si>
  <si>
    <t>Výměna vstupních dveří do administrativní budovy , včetně hospodářského pavilonu</t>
  </si>
  <si>
    <t>Zastřešení teras - 2ks</t>
  </si>
  <si>
    <r>
      <t xml:space="preserve">2021   </t>
    </r>
    <r>
      <rPr>
        <sz val="9"/>
        <color rgb="FFFF0000"/>
        <rFont val="Calibri"/>
        <family val="2"/>
        <charset val="238"/>
        <scheme val="minor"/>
      </rPr>
      <t>realizováno</t>
    </r>
  </si>
  <si>
    <r>
      <t xml:space="preserve">2022 </t>
    </r>
    <r>
      <rPr>
        <sz val="9"/>
        <color rgb="FFFF0000"/>
        <rFont val="Calibri"/>
        <family val="2"/>
        <charset val="238"/>
        <scheme val="minor"/>
      </rPr>
      <t>realizováno</t>
    </r>
  </si>
  <si>
    <t>Rekonstrukce elektrorozvodů</t>
  </si>
  <si>
    <t>Výměna vstupních dveří do administrativní budovy - 2ks</t>
  </si>
  <si>
    <t>Celková oprava plotu - Nade Mží 3</t>
  </si>
  <si>
    <t>Klimatizaci do IV. třídy v patře Nade Mží</t>
  </si>
  <si>
    <t>Rekonstrukce sociálního zařízení - pracoviště MŠ Lábkova.</t>
  </si>
  <si>
    <t>63. mateřská škola, Lábkova 30, a K. Steinera 27, příspěvková organizace</t>
  </si>
  <si>
    <t>Výměna osvětlení na obou pracovištích MŠ</t>
  </si>
  <si>
    <t>Oprava rozvodů vody</t>
  </si>
  <si>
    <t>Výměna osvětlení na MŠ</t>
  </si>
  <si>
    <t>Výměna osvětlení  pracovištích MŠ</t>
  </si>
  <si>
    <t>Výměna dveří - 70ks</t>
  </si>
  <si>
    <r>
      <rPr>
        <strike/>
        <sz val="9"/>
        <color rgb="FFFF0000"/>
        <rFont val="Calibri"/>
        <family val="2"/>
        <charset val="238"/>
        <scheme val="minor"/>
      </rPr>
      <t xml:space="preserve">2000000              </t>
    </r>
    <r>
      <rPr>
        <sz val="9"/>
        <color rgb="FFFF0000"/>
        <rFont val="Calibri"/>
        <family val="2"/>
        <charset val="238"/>
        <scheme val="minor"/>
      </rPr>
      <t>3 000 000</t>
    </r>
  </si>
  <si>
    <r>
      <t xml:space="preserve">Půdní vestavba a vybudování  nové učebny MŠ  </t>
    </r>
    <r>
      <rPr>
        <sz val="9"/>
        <color rgb="FFFF0000"/>
        <rFont val="Calibri"/>
        <family val="2"/>
        <charset val="238"/>
        <scheme val="minor"/>
      </rPr>
      <t>Vybudování odloučeného pracoviště</t>
    </r>
  </si>
  <si>
    <r>
      <t xml:space="preserve">Půdní vestavba a vybudování  nové učebny MŠ </t>
    </r>
    <r>
      <rPr>
        <sz val="9"/>
        <color rgb="FFFF0000"/>
        <rFont val="Calibri"/>
        <family val="2"/>
        <charset val="238"/>
        <scheme val="minor"/>
      </rPr>
      <t>Vzniknou  až 4 učebny v prostoru bývalého Litického dvora včetně zahrady</t>
    </r>
  </si>
  <si>
    <r>
      <t xml:space="preserve">25000000           </t>
    </r>
    <r>
      <rPr>
        <sz val="9"/>
        <color rgb="FFFF0000"/>
        <rFont val="Calibri"/>
        <family val="2"/>
        <charset val="238"/>
        <scheme val="minor"/>
      </rPr>
      <t>70 000 000</t>
    </r>
  </si>
  <si>
    <r>
      <t xml:space="preserve">600000             </t>
    </r>
    <r>
      <rPr>
        <sz val="9"/>
        <color rgb="FFFF0000"/>
        <rFont val="Calibri"/>
        <family val="2"/>
        <charset val="238"/>
        <scheme val="minor"/>
      </rPr>
      <t>800 000</t>
    </r>
  </si>
  <si>
    <t>Mateřská škola Sstarý Plzenec, příspěvková organizace</t>
  </si>
  <si>
    <t>Přístavba mateřské školy a stavební úpravy</t>
  </si>
  <si>
    <t>Půdní vestavba, rozšíření kapacity, vybudování učeben pro jazykové a digitální vzdělávání, zázemí, rekonstrukce gastroprovozu, interiérové vybavení a zajištění bezbariérovosti, fotovoltaické panely</t>
  </si>
  <si>
    <r>
      <rPr>
        <strike/>
        <sz val="9"/>
        <color rgb="FFFF0000"/>
        <rFont val="Calibri"/>
        <family val="2"/>
        <charset val="238"/>
        <scheme val="minor"/>
      </rPr>
      <t xml:space="preserve">4000000              </t>
    </r>
    <r>
      <rPr>
        <sz val="9"/>
        <color rgb="FFFF0000"/>
        <rFont val="Calibri"/>
        <family val="2"/>
        <charset val="238"/>
        <scheme val="minor"/>
      </rPr>
      <t>6 000 000</t>
    </r>
  </si>
  <si>
    <t>Přebudování objektu v areálu MŠ na učebnu mateřské školy</t>
  </si>
  <si>
    <t>Montessori Plzeň, spolek, č.p. 304, 330 13 Trnová</t>
  </si>
  <si>
    <t>Vybavení odborných učeben školy</t>
  </si>
  <si>
    <t>Definice základního projektového záměru, průzkum trhu, příprava SP.</t>
  </si>
  <si>
    <t>NE - nerelevantní, záměr nepodléhá stavebnímu řízení.</t>
  </si>
  <si>
    <r>
      <t xml:space="preserve">Podpora jazykového, přírodovědného, technického a řemeslného vzdělávání  v Církevní ZŠ včetně bezbariérového řešení   </t>
    </r>
    <r>
      <rPr>
        <sz val="9"/>
        <color rgb="FFFF0000"/>
        <rFont val="Calibri"/>
        <family val="2"/>
        <charset val="238"/>
        <scheme val="minor"/>
      </rPr>
      <t>Rozvoj  Církevní ZŠ Plzeň</t>
    </r>
  </si>
  <si>
    <r>
      <t xml:space="preserve">Podpora jazykového, přírodovědného, technického a řemeslného vzdělávání  v Církevní ZŠ včetně bezbariérového řešení  </t>
    </r>
    <r>
      <rPr>
        <sz val="9"/>
        <color rgb="FFFF0000"/>
        <rFont val="Calibri"/>
        <family val="2"/>
        <charset val="238"/>
        <scheme val="minor"/>
      </rPr>
      <t>Vybudování odborných učeben pro výuku jazyků, přírodních věd, technického a řemeslného vzdělávání, včetně jejich zázemí, obnova počítačové učebny, vybudování herny pro školní družinu Podpora jazykového, přírodovědného, technického a řemeslného vzdělávání  v Církevní ZŠ včetně bezbariérového řešení</t>
    </r>
  </si>
  <si>
    <r>
      <t xml:space="preserve">2024    </t>
    </r>
    <r>
      <rPr>
        <sz val="9"/>
        <color rgb="FFFF0000"/>
        <rFont val="Calibri"/>
        <family val="2"/>
        <charset val="238"/>
        <scheme val="minor"/>
      </rPr>
      <t>2025</t>
    </r>
  </si>
  <si>
    <t>PD v jednání,  čeká se na souhlas města Plzně jako vlastníka budovy</t>
  </si>
  <si>
    <t>ano (na část projektu)</t>
  </si>
  <si>
    <r>
      <t xml:space="preserve">2024     </t>
    </r>
    <r>
      <rPr>
        <sz val="9"/>
        <color rgb="FFFF0000"/>
        <rFont val="Calibri"/>
        <family val="2"/>
        <charset val="238"/>
        <scheme val="minor"/>
      </rPr>
      <t>2027</t>
    </r>
  </si>
  <si>
    <r>
      <t xml:space="preserve">Vybudování vnitřní </t>
    </r>
    <r>
      <rPr>
        <strike/>
        <sz val="9"/>
        <color rgb="FFFF0000"/>
        <rFont val="Calibri"/>
        <family val="2"/>
        <charset val="238"/>
        <scheme val="minor"/>
      </rPr>
      <t>rekreační</t>
    </r>
    <r>
      <rPr>
        <sz val="9"/>
        <rFont val="Calibri"/>
        <family val="2"/>
        <charset val="238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>relaxační</t>
    </r>
    <r>
      <rPr>
        <sz val="9"/>
        <rFont val="Calibri"/>
        <family val="2"/>
        <charset val="238"/>
        <scheme val="minor"/>
      </rPr>
      <t xml:space="preserve"> zóny pro žáky školy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</si>
  <si>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Rekonstrukce půdních prostor včetně obměny střešní krytiny a oken střechy, vznikne volnočasová relaxační zóna pro žáky školy s využitím pro čtenářskou dílnu, školní družinu a výuku jazyků  </t>
    </r>
    <r>
      <rPr>
        <sz val="9"/>
        <rFont val="Calibri"/>
        <family val="2"/>
        <charset val="238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>Rekonstrukcí půdních prostor vznikne volnočasová zóna pro specifickou skupinu žáků s využitím pro čtenářskou dílnu, školní družinu a výuku jazyků</t>
    </r>
  </si>
  <si>
    <r>
      <t xml:space="preserve">3000000                </t>
    </r>
    <r>
      <rPr>
        <sz val="9"/>
        <color rgb="FFFF0000"/>
        <rFont val="Calibri"/>
        <family val="2"/>
        <charset val="238"/>
        <scheme val="minor"/>
      </rPr>
      <t>1 500 00</t>
    </r>
    <r>
      <rPr>
        <strike/>
        <sz val="9"/>
        <color rgb="FFFF0000"/>
        <rFont val="Calibri"/>
        <family val="2"/>
        <charset val="238"/>
        <scheme val="minor"/>
      </rPr>
      <t>0</t>
    </r>
  </si>
  <si>
    <r>
      <t xml:space="preserve">2022         </t>
    </r>
    <r>
      <rPr>
        <sz val="9"/>
        <color rgb="FFFF0000"/>
        <rFont val="Calibri"/>
        <family val="2"/>
        <charset val="238"/>
        <scheme val="minor"/>
      </rPr>
      <t>2024</t>
    </r>
  </si>
  <si>
    <r>
      <t xml:space="preserve">2023       </t>
    </r>
    <r>
      <rPr>
        <sz val="9"/>
        <color rgb="FFFF0000"/>
        <rFont val="Calibri"/>
        <family val="2"/>
        <charset val="238"/>
        <scheme val="minor"/>
      </rPr>
      <t>2025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</si>
  <si>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Vybudování a vybavení odborných učeben pro výuku přírodních oborů  </t>
    </r>
    <r>
      <rPr>
        <sz val="9"/>
        <color rgb="FFFF0000"/>
        <rFont val="Calibri"/>
        <family val="2"/>
        <charset val="238"/>
        <scheme val="minor"/>
      </rPr>
      <t xml:space="preserve">  Moderní výuka – vyšší kvalita a naděje pro budoucnost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</si>
  <si>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Rekonstrukcí stávajících prostor vzniknou 2 nové odborné učebny zaměřené na výuku přírodopisu a fyziky </t>
    </r>
    <r>
      <rPr>
        <sz val="9"/>
        <color rgb="FFFF0000"/>
        <rFont val="Calibri"/>
        <family val="2"/>
        <charset val="238"/>
        <scheme val="minor"/>
      </rPr>
      <t xml:space="preserve">   Vznik nových učeben pro výuku odborných předmětů/přírodních věd a cizích jazyků; rekonstrukce stávajících učeben pro výuku cizích jazyků a informatiky; doprovodnou aktivitu představuje vznik zázemí pro školní poradenské pracoviště</t>
    </r>
  </si>
  <si>
    <r>
      <t>Vybavení dvou učeben technologií</t>
    </r>
    <r>
      <rPr>
        <sz val="9"/>
        <color rgb="FFFF0000"/>
        <rFont val="Calibri"/>
        <family val="2"/>
        <charset val="238"/>
        <scheme val="minor"/>
      </rPr>
      <t xml:space="preserve"> a interaktivními tabulemi</t>
    </r>
    <r>
      <rPr>
        <sz val="9"/>
        <rFont val="Calibri"/>
        <family val="2"/>
        <charset val="238"/>
        <scheme val="minor"/>
      </rPr>
      <t>, která umožní distančně vzdělávat žáky školy z prostředí kmenové třídy</t>
    </r>
    <r>
      <rPr>
        <sz val="9"/>
        <color rgb="FF0070C0"/>
        <rFont val="Calibri"/>
        <family val="2"/>
        <charset val="238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>/ odboné učebny</t>
    </r>
    <r>
      <rPr>
        <sz val="9"/>
        <rFont val="Calibri"/>
        <family val="2"/>
        <charset val="238"/>
        <scheme val="minor"/>
      </rPr>
      <t xml:space="preserve"> se zaměřením především na smíšenou výuku matematiky a jazyků </t>
    </r>
  </si>
  <si>
    <r>
      <t xml:space="preserve">2022   </t>
    </r>
    <r>
      <rPr>
        <sz val="9"/>
        <color rgb="FFFF0000"/>
        <rFont val="Calibri"/>
        <family val="2"/>
        <charset val="238"/>
        <scheme val="minor"/>
      </rPr>
      <t xml:space="preserve"> 2023</t>
    </r>
  </si>
  <si>
    <r>
      <t xml:space="preserve">2023  </t>
    </r>
    <r>
      <rPr>
        <sz val="9"/>
        <color rgb="FFFF0000"/>
        <rFont val="Calibri"/>
        <family val="2"/>
        <charset val="238"/>
        <scheme val="minor"/>
      </rPr>
      <t xml:space="preserve"> 2025</t>
    </r>
  </si>
  <si>
    <r>
      <t xml:space="preserve">1000000                </t>
    </r>
    <r>
      <rPr>
        <sz val="9"/>
        <color rgb="FFFF0000"/>
        <rFont val="Calibri"/>
        <family val="2"/>
        <charset val="238"/>
        <scheme val="minor"/>
      </rPr>
      <t>1 500 000</t>
    </r>
  </si>
  <si>
    <r>
      <t xml:space="preserve">2026   </t>
    </r>
    <r>
      <rPr>
        <sz val="9"/>
        <color rgb="FFFF0000"/>
        <rFont val="Calibri"/>
        <family val="2"/>
        <charset val="238"/>
        <scheme val="minor"/>
      </rPr>
      <t>2027</t>
    </r>
  </si>
  <si>
    <r>
      <t xml:space="preserve">2024   </t>
    </r>
    <r>
      <rPr>
        <sz val="9"/>
        <color rgb="FFFF0000"/>
        <rFont val="Calibri"/>
        <family val="2"/>
        <charset val="238"/>
        <scheme val="minor"/>
      </rPr>
      <t>2023</t>
    </r>
  </si>
  <si>
    <r>
      <t xml:space="preserve">1000000                  </t>
    </r>
    <r>
      <rPr>
        <sz val="9"/>
        <color rgb="FFFF0000"/>
        <rFont val="Calibri"/>
        <family val="2"/>
        <charset val="238"/>
        <scheme val="minor"/>
      </rPr>
      <t>1 500 000</t>
    </r>
  </si>
  <si>
    <r>
      <t xml:space="preserve">650000               </t>
    </r>
    <r>
      <rPr>
        <sz val="9"/>
        <color rgb="FFFF0000"/>
        <rFont val="Calibri"/>
        <family val="2"/>
        <charset val="238"/>
        <scheme val="minor"/>
      </rPr>
      <t>750 000</t>
    </r>
  </si>
  <si>
    <r>
      <t xml:space="preserve">projektový záměr, </t>
    </r>
    <r>
      <rPr>
        <strike/>
        <sz val="9"/>
        <color rgb="FFFF0000"/>
        <rFont val="Calibri"/>
        <family val="2"/>
        <charset val="238"/>
        <scheme val="minor"/>
      </rPr>
      <t>PD;</t>
    </r>
    <r>
      <rPr>
        <sz val="9"/>
        <color rgb="FFFF0000"/>
        <rFont val="Calibri"/>
        <family val="2"/>
        <charset val="238"/>
        <scheme val="minor"/>
      </rPr>
      <t xml:space="preserve"> projektová dokumentace</t>
    </r>
  </si>
  <si>
    <r>
      <t>Projektová idea</t>
    </r>
    <r>
      <rPr>
        <sz val="9"/>
        <color rgb="FF0070C0"/>
        <rFont val="Calibri"/>
        <family val="2"/>
        <charset val="238"/>
        <scheme val="minor"/>
      </rPr>
      <t xml:space="preserve">; </t>
    </r>
    <r>
      <rPr>
        <sz val="9"/>
        <color rgb="FFFF0000"/>
        <rFont val="Calibri"/>
        <family val="2"/>
        <charset val="238"/>
        <scheme val="minor"/>
      </rPr>
      <t>studie stavby; plán postupu modernizace</t>
    </r>
  </si>
  <si>
    <r>
      <t>Projektová idea</t>
    </r>
    <r>
      <rPr>
        <sz val="9"/>
        <color rgb="FF0070C0"/>
        <rFont val="Calibri"/>
        <family val="2"/>
        <charset val="238"/>
        <scheme val="minor"/>
      </rPr>
      <t xml:space="preserve">; </t>
    </r>
    <r>
      <rPr>
        <sz val="9"/>
        <color rgb="FFFF0000"/>
        <rFont val="Calibri"/>
        <family val="2"/>
        <charset val="238"/>
        <scheme val="minor"/>
      </rPr>
      <t>plán postupu modernizace</t>
    </r>
  </si>
  <si>
    <r>
      <t xml:space="preserve">Projektová idea, </t>
    </r>
    <r>
      <rPr>
        <sz val="9"/>
        <color rgb="FFFF0000"/>
        <rFont val="Calibri"/>
        <family val="2"/>
        <charset val="238"/>
        <scheme val="minor"/>
      </rPr>
      <t>možný</t>
    </r>
    <r>
      <rPr>
        <sz val="9"/>
        <color rgb="FF0070C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dodavatel</t>
    </r>
  </si>
  <si>
    <t>Techmania Science Center o.p.s., U Planetária 2969/1, 301  Plzeň</t>
  </si>
  <si>
    <t>Digitální projekční systémy pro vzdělávání, popularizaci a komunikaci vědy</t>
  </si>
  <si>
    <t>Pořízení nových projekčních technologií do budovy Planetária</t>
  </si>
  <si>
    <t>proběhlo srovnání konkurenčních nabídek, příprava VZ</t>
  </si>
  <si>
    <t>bez stav.povolení</t>
  </si>
  <si>
    <t>Expozice "Kolonizace Marsu 5.0"</t>
  </si>
  <si>
    <t>Realizace unikátní interaktivní expozice „Kolonizace Marsu 5.0“ v prostorách Techmania Science Center</t>
  </si>
  <si>
    <t>zpracován designový návrh a výrobní dokumentace, před zahájením výroby</t>
  </si>
  <si>
    <r>
      <t xml:space="preserve">30000000             </t>
    </r>
    <r>
      <rPr>
        <sz val="9"/>
        <color rgb="FFFF0000"/>
        <rFont val="Calibri"/>
        <family val="2"/>
        <charset val="238"/>
        <scheme val="minor"/>
      </rPr>
      <t>20 000 000</t>
    </r>
  </si>
  <si>
    <t>2022</t>
  </si>
  <si>
    <t>Zkvalitnění výchovné práce v MŠ, podpora podnětného vnitřního prostředí školy  –  vybavení učeben  včetně bezbariérového řešení -                                  PŘÍLEŽITOST</t>
  </si>
  <si>
    <t>Zkvalitnění výchovné práce v MŠ, podpora podnětného vnitřního prostředí školy  –  vybavení učeben a nákup kompenzačních pomůcek včetně bezbariérového řešení -  PŘÍLEŽITOST</t>
  </si>
  <si>
    <r>
      <rPr>
        <strike/>
        <sz val="9"/>
        <color rgb="FFFF0000"/>
        <rFont val="Calibri"/>
        <family val="2"/>
        <charset val="238"/>
        <scheme val="minor"/>
      </rPr>
      <t>Výstavba</t>
    </r>
    <r>
      <rPr>
        <sz val="9"/>
        <rFont val="Calibri"/>
        <family val="2"/>
        <charset val="238"/>
        <scheme val="minor"/>
      </rPr>
      <t xml:space="preserve">  </t>
    </r>
    <r>
      <rPr>
        <sz val="9"/>
        <color rgb="FFFF0000"/>
        <rFont val="Calibri"/>
        <family val="2"/>
        <charset val="238"/>
        <scheme val="minor"/>
      </rPr>
      <t>Přístavba</t>
    </r>
    <r>
      <rPr>
        <sz val="9"/>
        <rFont val="Calibri"/>
        <family val="2"/>
        <charset val="238"/>
        <scheme val="minor"/>
      </rPr>
      <t xml:space="preserve"> mateřské školy, vzniknou  až 3 učebny - PŘÍLEŽITOST</t>
    </r>
  </si>
  <si>
    <t>Vybavení pro rozvoj digitálních dovedností s podporou všech pregramotností a jazykových kompetencí  - PŘÍLEŽITOST</t>
  </si>
  <si>
    <t>Vybavení na podporu podnětného prostředí mateřské školy  - pomůcky pro experimentování, polytechnickou a environmentální výchovu s podporou všech gramotností - PŘÍLEŽITOST</t>
  </si>
  <si>
    <r>
      <t xml:space="preserve">Hrajeme si a učíme se spolu - vybudování zastínění hrací plochy a zprovoznění terasových dveří ze tříd na terasu školy.  </t>
    </r>
    <r>
      <rPr>
        <sz val="9"/>
        <color rgb="FFFF0000"/>
        <rFont val="Calibri"/>
        <family val="2"/>
        <charset val="238"/>
        <scheme val="minor"/>
      </rPr>
      <t>Vybudování venkovní učebny a zprovoznění terasových dveří ze tříd na terasu školy</t>
    </r>
    <r>
      <rPr>
        <strike/>
        <sz val="9"/>
        <color rgb="FFFF0000"/>
        <rFont val="Calibri"/>
        <family val="2"/>
        <charset val="238"/>
        <scheme val="minor"/>
      </rPr>
      <t xml:space="preserve"> - </t>
    </r>
    <r>
      <rPr>
        <sz val="9"/>
        <color rgb="FFFF0000"/>
        <rFont val="Calibri"/>
        <family val="2"/>
        <charset val="238"/>
        <scheme val="minor"/>
      </rPr>
      <t>PŘÍLEŽITOST</t>
    </r>
  </si>
  <si>
    <t>Vybavení mateřské školy pomůckami pro rozvoj  fyzických, psychických dovedností dětí a pro rozvoj hrubé a jemné motoriky  - PŘÍLEŽITOST</t>
  </si>
  <si>
    <t>Vybavení mateřské školy pomůckami pro rozvoj  fyzických, psychických dovedností dětí a pro rozvoj digitálních dovedností, rozvody datových sítí do druhého patra školy - PŘÍLEŽITOST</t>
  </si>
  <si>
    <t>Výstavba odloučeného pracoviště Valcha  - PŘÍLEŽITOST</t>
  </si>
  <si>
    <t>Vybavení tříd moderním dětským nábytkem- snadná dostupnost k hračkám a didaktickým pomůckám všem dětem, snadná manipulace, podpora samostatného rozhodování a kreativity dětí, rozvíjení osobnosti dítěte, orientace v prostoru, základy pracovních návyků - PŘÍLEŽITOST</t>
  </si>
  <si>
    <t>Vybudování dvou učeben pro experimenty dětí a učení pomocí vlastní zkušenosti (čtenářská a matematická pregramotnost, polytechnická a environmentální výchova a digitální dovednosti)  - PŘÍLEŽITOST</t>
  </si>
  <si>
    <r>
      <rPr>
        <sz val="9"/>
        <rFont val="Calibri"/>
        <family val="2"/>
        <charset val="238"/>
        <scheme val="minor"/>
      </rPr>
      <t xml:space="preserve">Oprava plotů – </t>
    </r>
    <r>
      <rPr>
        <strike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výměna plotu podél chodníku, havarijní stav.</t>
    </r>
    <r>
      <rPr>
        <sz val="9"/>
        <color rgb="FF00B0F0"/>
        <rFont val="Calibri"/>
        <family val="2"/>
        <charset val="238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>Pracoviště MŠ K. Steinera 27 - REALIZOVÁNO. Pracoviště Lábkova 30 - ještě zrealizovat, ponechat v harmonogramu oprav.</t>
    </r>
  </si>
  <si>
    <t>Vestavba mateřské školy a chráněného bydlení pro seniory do prostor bývalého KD v Červeném Hrádku vč. bezbariérového prostředí  - PŘÍLEŽITOST</t>
  </si>
  <si>
    <t>Vybudování nové MŠ, kapacita 4 třídy včetně atria, zahrady a zázemí pro MŠ. - PŘÍLEŽITOST</t>
  </si>
  <si>
    <t>Vybudování výtahů pro zajištění bezbariérovosti všech pavilonů MŠ a nákup didaktických a kompenzačních pomůcek pro děti se SVP  - PŘÍLEŽITOST</t>
  </si>
  <si>
    <t>Vybavení na podporu podnětného vnitřního prostředí školy, např. čtenářské koutky, prostor pro rozvoj jednotlivých pregramotností, polytechnických dovedností - PŘÍLEŽITOST</t>
  </si>
  <si>
    <t>Vybudování výtahů pro zajištění bezbariérovosti všech pavilonů v MŠ a nákup didaktických a kompenzačních pomůcek pro děti se SVP - PŘÍLEŽITOST</t>
  </si>
  <si>
    <t>Vybavení na podporu podnětného vnitřního prostředí školy, např. čtenářské koutky, prostor pro rozvoj jednotlivých pregramotností, polytechnických dovedností a nákup didaktických a kompenzačních pomůcek pro děti se SVP - PŘÍLEŽITOST</t>
  </si>
  <si>
    <r>
      <rPr>
        <strike/>
        <sz val="9"/>
        <color rgb="FFFF0000"/>
        <rFont val="Calibri"/>
        <family val="2"/>
        <charset val="238"/>
        <scheme val="minor"/>
      </rPr>
      <t>Vybudování výtahu pro zajištění bezbariérovosti všech pavilonů v areálu MŠ a nákup didaktických a</t>
    </r>
    <r>
      <rPr>
        <sz val="9"/>
        <rFont val="Calibri"/>
        <family val="2"/>
        <charset val="238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>Kompenzační pomůcky pro děti se SVP</t>
    </r>
    <r>
      <rPr>
        <sz val="9"/>
        <rFont val="Calibri"/>
        <family val="2"/>
        <charset val="238"/>
        <scheme val="minor"/>
      </rPr>
      <t xml:space="preserve">  - </t>
    </r>
    <r>
      <rPr>
        <sz val="9"/>
        <color rgb="FFFF0000"/>
        <rFont val="Calibri"/>
        <family val="2"/>
        <charset val="238"/>
        <scheme val="minor"/>
      </rPr>
      <t>PŘÍLEŽITOST</t>
    </r>
  </si>
  <si>
    <t>Nástavba objektu stávající MŠ. Možnost rozšíření až o dvě třídy, přístavba venkovního únikového schodiště a osobního výtahu - PŘÍLEŽITOST</t>
  </si>
  <si>
    <t>Rozšíření kapacity MŠ – vybudování nástavby( 2 třídy + soc. zařízení) - PŘÍLEŽITOST</t>
  </si>
  <si>
    <t>Vybudování čtenářského koutku pro rozvoj čtenářské pregramotnosti a se zaměřením na logopedickou prevenci - PŘÍLEŽITOST</t>
  </si>
  <si>
    <t>Rozšíření kapacity  MŠ – výstavba nové budovy vč. vybavení, nové varny, zázemí pro zaměstnance, víceúčelového suterénu, výtahu (bezbariérovost), fotovoltaické elektrárny, propojení nové a stávající budovy v úrovni II. NP, rekonstrukce a modernizace stávající budovy, rozšíření a modernizace zahrady - PŘÍLEŽITOST</t>
  </si>
  <si>
    <t>Vybudování polytechnického koutku na školní zahradě – výstavba přístřešku a vybavení pomůckami na podporu vzdělávání v oblasti polytechnické a environmentální výchovy - PŘÍLEŽITOST</t>
  </si>
  <si>
    <t>Přebudování objektu v areálu MŠ na učebnu mateřské školy  - PŘÍLEŽITOST</t>
  </si>
  <si>
    <t>Vybudování bezbariérové učebny - PŘÍLEŽITOST</t>
  </si>
  <si>
    <t>Vybudování nové třídy v rámci rekonstrukce bytového domu Korandova 11 - PŘÍLEŽITOST</t>
  </si>
  <si>
    <t>Přístavba mateřské školy a stavební úpravy, propojení stávající a nové budovy, interiérové vybavení, zajištění bezbariérovosti, fotovoltaické panely - PŘÍLEŽITOST</t>
  </si>
  <si>
    <t>Vybavení školní zahrady (herní prvky, vzdělávací tabule, sportovní pomůcky, zahradnický koutek, mlhoviště) PŘÍLEŽITOST</t>
  </si>
  <si>
    <t>Vybavení tříd pomůckami k vytvoření podnětného prostředí školy (didaktické pomůcky a hračky k rozvoji všech pregramtoností a výchov, pomůcky k logopedické prevenci, pomůcky pro rozvoj jemné a hrubé motoriky) PŘÍLEŽITOST</t>
  </si>
  <si>
    <r>
      <rPr>
        <strike/>
        <sz val="9"/>
        <color rgb="FFFF0000"/>
        <rFont val="Calibri"/>
        <family val="2"/>
        <charset val="238"/>
        <scheme val="minor"/>
      </rPr>
      <t xml:space="preserve">40000000 </t>
    </r>
    <r>
      <rPr>
        <sz val="9"/>
        <color rgb="FFFF0000"/>
        <rFont val="Calibri"/>
        <family val="2"/>
        <charset val="238"/>
        <scheme val="minor"/>
      </rPr>
      <t xml:space="preserve">           54 000 000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</si>
  <si>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3000000                </t>
    </r>
    <r>
      <rPr>
        <sz val="9"/>
        <color rgb="FFFF0000"/>
        <rFont val="Calibri"/>
        <family val="2"/>
        <charset val="238"/>
        <scheme val="minor"/>
      </rPr>
      <t>5 000 000</t>
    </r>
  </si>
  <si>
    <r>
      <t>2022</t>
    </r>
    <r>
      <rPr>
        <sz val="9"/>
        <color rgb="FFFF0000"/>
        <rFont val="Calibri"/>
        <family val="2"/>
        <charset val="238"/>
        <scheme val="minor"/>
      </rPr>
      <t xml:space="preserve">  2023</t>
    </r>
  </si>
  <si>
    <t>Vytvoření relaxačních zón pro žáky a  venkovní učebny pro přírodní vědy  - PŘÍLEŽITOST</t>
  </si>
  <si>
    <t>Přístavba školy – vybudování odborných učeben  a TV včetně zázemí, vybavení a bezbariérového řešení - PŘÍLEŽITOST</t>
  </si>
  <si>
    <t>Pořízení ineraktivních panelů (2 kusy) + instalace k výuce cizích jazyků s přihlédnutím na velké množství řáků s OMJ  - PŘÍLEŽITOST</t>
  </si>
  <si>
    <t>Pořízení vybavení kabinetů (2) nábytkem vzhledem k nutné přítomnosti zvyšujícího se počtu asistentů pedagoga - PŘÍLEŽITOST</t>
  </si>
  <si>
    <r>
      <rPr>
        <strike/>
        <sz val="9"/>
        <color rgb="FFFF0000"/>
        <rFont val="Calibri"/>
        <family val="2"/>
        <charset val="238"/>
        <scheme val="minor"/>
      </rPr>
      <t xml:space="preserve">13000000            </t>
    </r>
    <r>
      <rPr>
        <sz val="9"/>
        <color rgb="FFFF0000"/>
        <rFont val="Calibri"/>
        <family val="2"/>
        <charset val="238"/>
        <scheme val="minor"/>
      </rPr>
      <t>16 000 000</t>
    </r>
  </si>
  <si>
    <r>
      <t xml:space="preserve">Přístavba školy – vybudování </t>
    </r>
    <r>
      <rPr>
        <sz val="9"/>
        <color rgb="FFFF0000"/>
        <rFont val="Calibri"/>
        <family val="2"/>
        <charset val="238"/>
        <scheme val="minor"/>
      </rPr>
      <t>odborných učeben dílen</t>
    </r>
    <r>
      <rPr>
        <sz val="9"/>
        <rFont val="Calibri"/>
        <family val="2"/>
        <charset val="238"/>
        <scheme val="minor"/>
      </rPr>
      <t xml:space="preserve"> </t>
    </r>
    <r>
      <rPr>
        <strike/>
        <sz val="9"/>
        <color rgb="FFFF0000"/>
        <rFont val="Calibri"/>
        <family val="2"/>
        <charset val="238"/>
        <scheme val="minor"/>
      </rPr>
      <t>odborné učebny dílen,</t>
    </r>
    <r>
      <rPr>
        <sz val="9"/>
        <rFont val="Calibri"/>
        <family val="2"/>
        <charset val="238"/>
        <scheme val="minor"/>
      </rPr>
      <t xml:space="preserve"> </t>
    </r>
    <r>
      <rPr>
        <strike/>
        <sz val="9"/>
        <color rgb="FFFF0000"/>
        <rFont val="Calibri"/>
        <family val="2"/>
        <charset val="238"/>
        <scheme val="minor"/>
      </rPr>
      <t>odborných učeben jazyků</t>
    </r>
    <r>
      <rPr>
        <sz val="9"/>
        <rFont val="Calibri"/>
        <family val="2"/>
        <charset val="238"/>
        <scheme val="minor"/>
      </rPr>
      <t xml:space="preserve"> včetně vybavení, zázemí  - PŘÍLEŽITOST</t>
    </r>
  </si>
  <si>
    <t>Půdní vestavba školy – vybudování odborných učeben fyziky, robotiky, přírodopisu, zeměpisu, jazykové učebny včetně zázemí, vybavení a bezbariérového řešení  - PŘÍLEŽITOST</t>
  </si>
  <si>
    <r>
      <t xml:space="preserve">Nástavba  a přístavba pavilonů školy – vybudování odborných </t>
    </r>
    <r>
      <rPr>
        <strike/>
        <sz val="9"/>
        <rFont val="Calibri"/>
        <family val="2"/>
        <charset val="238"/>
        <scheme val="minor"/>
      </rPr>
      <t xml:space="preserve">a kmenových </t>
    </r>
    <r>
      <rPr>
        <sz val="9"/>
        <rFont val="Calibri"/>
        <family val="2"/>
        <charset val="238"/>
        <scheme val="minor"/>
      </rPr>
      <t xml:space="preserve">učeben včetně vybavení, zázemí </t>
    </r>
    <r>
      <rPr>
        <sz val="9"/>
        <color rgb="FFFF0000"/>
        <rFont val="Calibri"/>
        <family val="2"/>
        <charset val="238"/>
        <scheme val="minor"/>
      </rPr>
      <t>a</t>
    </r>
    <r>
      <rPr>
        <strike/>
        <sz val="9"/>
        <color rgb="FFFF0000"/>
        <rFont val="Calibri"/>
        <family val="2"/>
        <charset val="238"/>
        <scheme val="minor"/>
      </rPr>
      <t xml:space="preserve"> bezbariérového řešení budovy školní družiny  </t>
    </r>
    <r>
      <rPr>
        <sz val="9"/>
        <color rgb="FFFF0000"/>
        <rFont val="Calibri"/>
        <family val="2"/>
        <charset val="238"/>
        <scheme val="minor"/>
      </rPr>
      <t>pro žáky i pedagogy a pohybových sálků</t>
    </r>
    <r>
      <rPr>
        <sz val="9"/>
        <rFont val="Calibri"/>
        <family val="2"/>
        <charset val="238"/>
        <scheme val="minor"/>
      </rPr>
      <t xml:space="preserve">  - PŘÍLEŽITOST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</si>
  <si>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80000000           </t>
    </r>
    <r>
      <rPr>
        <sz val="9"/>
        <color rgb="FFFF0000"/>
        <rFont val="Calibri"/>
        <family val="2"/>
        <charset val="238"/>
        <scheme val="minor"/>
      </rPr>
      <t>103 000 000</t>
    </r>
  </si>
  <si>
    <t>Nástavba pavilonu dolní budovy – vybudování odborných učeben přírodních věd, dřevo a elektro dílny a cizích jazyků vč. zázemí - PŘÍLEŽITOST</t>
  </si>
  <si>
    <r>
      <rPr>
        <strike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Ateliér ekologické a polytechnické výchovy - vybavení odborné učebny</t>
    </r>
  </si>
  <si>
    <t>Ateliér ekologické a polytechnické výchovy - vybavení odborné učebny</t>
  </si>
  <si>
    <r>
      <t xml:space="preserve"> </t>
    </r>
    <r>
      <rPr>
        <sz val="9"/>
        <rFont val="Calibri"/>
        <family val="2"/>
        <charset val="238"/>
        <scheme val="minor"/>
      </rPr>
      <t>Chemická laboratoř</t>
    </r>
  </si>
  <si>
    <t>Chemická laboratoř</t>
  </si>
  <si>
    <t>Vybavení odborných učeben přírodovědných předmětů</t>
  </si>
  <si>
    <t>Vybudování a vybavení odborné učebny dřevo a elektro dílny a školní kuchyňky</t>
  </si>
  <si>
    <r>
      <t xml:space="preserve">Vybudování a vybavení odborné učebny dřevo a elektro dílny </t>
    </r>
    <r>
      <rPr>
        <strike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a školní kuchyňky</t>
    </r>
  </si>
  <si>
    <t>Vybavení  odborné učebny cizích jazyků</t>
  </si>
  <si>
    <t>Rekonstrukce WC, sprch, šaten, výměna oken v tělocvičnách - PŘÍLEŽITOST</t>
  </si>
  <si>
    <t>Nástavba školy -  vybudování odborných učeben pracovních činností, cizích jazyků včetně  vybavení, zázemí a bezbariérového řešení  - PŘÍLEŽITOST</t>
  </si>
  <si>
    <t>Obnova vybavení odborné učebny fyziky včetně bezbariérového řešení  - PŘÍLEŽITOST</t>
  </si>
  <si>
    <t>Obnova vybavení odborné učebny chemie včetně bezbariérového řešení - PŘÍLEŽITOST</t>
  </si>
  <si>
    <t>Obnova vybavení odborné učebny zeměpisu a přírodopisu včetně bezbariérového řešení - PŘÍLEŽITOST</t>
  </si>
  <si>
    <t>Rekonstrukce kabinetu výchovného poradce - podlahová krytina, malování, nový nábytek (úložný prostor, pracovní stůl, prostor pro jednání s žáky, rodiči a pedagogy) - PŘÍLEŽITOST</t>
  </si>
  <si>
    <t>Přístavba budovy školy – vybudování 6 odborných učeben - PŘÍLEŽITOST</t>
  </si>
  <si>
    <t>Rekonstrukce 2. NP budovy ZŠ Litice - PŘÍLEŽITOST</t>
  </si>
  <si>
    <r>
      <t xml:space="preserve">50000000   </t>
    </r>
    <r>
      <rPr>
        <sz val="9"/>
        <color rgb="FFFF0000"/>
        <rFont val="Calibri"/>
        <family val="2"/>
        <charset val="238"/>
        <scheme val="minor"/>
      </rPr>
      <t xml:space="preserve">         75 000 000</t>
    </r>
  </si>
  <si>
    <t>Nástavba školy – vybudování odborné učebny informatiky a 3 přírodovědných učeben a učebny cizích jazyků vč. zázemí a bezbariérového řešení  - PŘÍLEŽITOST</t>
  </si>
  <si>
    <r>
      <t>45000000</t>
    </r>
    <r>
      <rPr>
        <sz val="9"/>
        <color rgb="FFFF0000"/>
        <rFont val="Calibri"/>
        <family val="2"/>
        <charset val="238"/>
        <scheme val="minor"/>
      </rPr>
      <t xml:space="preserve">             67  500 000</t>
    </r>
  </si>
  <si>
    <t>Vybudování multifunkční auly v atriu školy propojené s hlavní budovou - PŘÍLEŽITOST</t>
  </si>
  <si>
    <t>Rekonstrukce vstupních teras – bezbariérový přístup do školy - PŘÍLEŽITOST</t>
  </si>
  <si>
    <r>
      <rPr>
        <strike/>
        <sz val="9"/>
        <color rgb="FFFF0000"/>
        <rFont val="Calibri"/>
        <family val="2"/>
        <charset val="238"/>
        <scheme val="minor"/>
      </rPr>
      <t xml:space="preserve">10000000            </t>
    </r>
    <r>
      <rPr>
        <sz val="9"/>
        <color rgb="FFFF0000"/>
        <rFont val="Calibri"/>
        <family val="2"/>
        <charset val="238"/>
        <scheme val="minor"/>
      </rPr>
      <t>12 000 000</t>
    </r>
  </si>
  <si>
    <t>Přístavba školy – vybudování učeben polytechnického vzdělávání vč.   vybavení a učeben školní družiny - PŘÍLEŽITOST</t>
  </si>
  <si>
    <t>Rekonstrukce odborné učebny dílen včetně vybavení - PŘÍLEŽITOST</t>
  </si>
  <si>
    <t>Půdní vestavba, rozšíření kapacity, vybudování učeben pro jazykové a digitální vzdělávání, zázemí, rekonstrukce gastroprovozu, interiérové vybavení a zajištění bezbariérovosti, fotovoltaické panely - PŘÍLEŽITOST</t>
  </si>
  <si>
    <t>Půdní vestavba ZUŠ Starý Plzenec-rozšíření výukových programů a koncertní sál (počítačová grafika, počítačové zpracování zvuku - PŘÍLEŽITOST</t>
  </si>
  <si>
    <t>Navýšení kapacity učeben včetně kompletní bezbariérové úpravy - PŘÍLEŽITOST</t>
  </si>
  <si>
    <t>Přístavba a rekonstrukce budovy školy – vybudování nových učeben ZŠ a MŠ včetně zázemí  a pořízení interiérového vybavení, vybudování školního hřiště vč. vybavení - PŘÍLEŽITOST</t>
  </si>
  <si>
    <r>
      <t xml:space="preserve">Rozvoj a modernizace školy pro výuku </t>
    </r>
    <r>
      <rPr>
        <strike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přírodních věd na GFK - základní škola</t>
    </r>
  </si>
  <si>
    <t>Nový pavilon základní školy včetně odborných učeben - PŘÍLEŽITOST</t>
  </si>
  <si>
    <t xml:space="preserve"> Technické a přírodovědné vzdělávání v Dobromysli – II. + III. etapa</t>
  </si>
  <si>
    <r>
      <rPr>
        <strike/>
        <sz val="9"/>
        <rFont val="Calibri"/>
        <family val="2"/>
        <charset val="238"/>
        <scheme val="minor"/>
      </rPr>
      <t>Technické a přírodovědné vzdělávání v Dobromysli – II. etapa vč. bezbariérových opatření</t>
    </r>
    <r>
      <rPr>
        <strike/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 xml:space="preserve">Technické a přírodovědné vzdělávání v Dobromysli – II. + III. etapa vč. bezbariérových opatření - rekonstrukce toalet, oprava střechy a vytvoření odborných učeben na rekonstruované půdě, bezbariérovost učeben (prodloužení výtahu na půdu) </t>
    </r>
    <r>
      <rPr>
        <sz val="9"/>
        <rFont val="Calibri"/>
        <family val="2"/>
        <charset val="238"/>
        <scheme val="minor"/>
      </rPr>
      <t xml:space="preserve"> - PŘÍLEŽITOST</t>
    </r>
  </si>
  <si>
    <r>
      <t xml:space="preserve"> </t>
    </r>
    <r>
      <rPr>
        <strike/>
        <sz val="9"/>
        <color rgb="FFFF0000"/>
        <rFont val="Calibri"/>
        <family val="2"/>
        <charset val="238"/>
        <scheme val="minor"/>
      </rPr>
      <t xml:space="preserve">Oprava pláště budovy, výměna oken, rekonstrukce dvora </t>
    </r>
    <r>
      <rPr>
        <sz val="9"/>
        <rFont val="Calibri"/>
        <family val="2"/>
        <charset val="238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>Rekonstrukce dvora a pláště budovy</t>
    </r>
  </si>
  <si>
    <r>
      <t xml:space="preserve"> </t>
    </r>
    <r>
      <rPr>
        <strike/>
        <sz val="9"/>
        <color rgb="FFFF0000"/>
        <rFont val="Calibri"/>
        <family val="2"/>
        <charset val="238"/>
        <scheme val="minor"/>
      </rPr>
      <t>Oprava pláště budovy, zateplení ze dvora, výměna oken, odhlučnění, bezbariérový přístup na dvůr, využití dvora pro školu, školní družinu a komunitní aktivity vedoucí k inkluzi</t>
    </r>
    <r>
      <rPr>
        <sz val="9"/>
        <rFont val="Calibri"/>
        <family val="2"/>
        <charset val="238"/>
        <scheme val="minor"/>
      </rPr>
      <t xml:space="preserve">  </t>
    </r>
    <r>
      <rPr>
        <sz val="9"/>
        <color rgb="FFFF0000"/>
        <rFont val="Calibri"/>
        <family val="2"/>
        <charset val="238"/>
        <scheme val="minor"/>
      </rPr>
      <t>Oprava opadávající omítky budovy, výměna oken, odhlučnění, bezbariérový přístup na dvůr, využití dvora pro školu, školní družinu a komunitní aktivity vedoucí k inkluzi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</si>
  <si>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35 000 000           </t>
    </r>
    <r>
      <rPr>
        <sz val="9"/>
        <color rgb="FFFF0000"/>
        <rFont val="Calibri"/>
        <family val="2"/>
        <charset val="238"/>
        <scheme val="minor"/>
      </rPr>
      <t xml:space="preserve">72 000 000 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</si>
  <si>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15 000 000          </t>
    </r>
    <r>
      <rPr>
        <sz val="9"/>
        <color rgb="FFFF0000"/>
        <rFont val="Calibri"/>
        <family val="2"/>
        <charset val="238"/>
        <scheme val="minor"/>
      </rPr>
      <t>20 000 000</t>
    </r>
  </si>
  <si>
    <t>Rekonstrukce odborné učebny keramiky a cizích jazyků včetně vybavení PŘIDÁNA KLÍČOVÁ KOMPETENCE TECHN. A ŘEMESL.OBORY - PŘÍLEŽITOST</t>
  </si>
  <si>
    <r>
      <rPr>
        <strike/>
        <sz val="9"/>
        <color rgb="FFFF0000"/>
        <rFont val="Calibri"/>
        <family val="2"/>
        <charset val="238"/>
        <scheme val="minor"/>
      </rPr>
      <t xml:space="preserve">16000000            </t>
    </r>
    <r>
      <rPr>
        <sz val="9"/>
        <color rgb="FFFF0000"/>
        <rFont val="Calibri"/>
        <family val="2"/>
        <charset val="238"/>
        <scheme val="minor"/>
      </rPr>
      <t>18 000 000</t>
    </r>
  </si>
  <si>
    <t>Rekonstrukce stávající tělocvičny a vybudování zázemí - výtah  - PŘÍLEŽITOST</t>
  </si>
  <si>
    <r>
      <rPr>
        <strike/>
        <sz val="9"/>
        <color rgb="FFFF0000"/>
        <rFont val="Calibri"/>
        <family val="2"/>
        <charset val="238"/>
        <scheme val="minor"/>
      </rPr>
      <t xml:space="preserve">120 000 000       </t>
    </r>
    <r>
      <rPr>
        <sz val="9"/>
        <color rgb="FFFF0000"/>
        <rFont val="Calibri"/>
        <family val="2"/>
        <charset val="238"/>
        <scheme val="minor"/>
      </rPr>
      <t>150 000 000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</si>
  <si>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3 000 000               </t>
    </r>
    <r>
      <rPr>
        <sz val="9"/>
        <color rgb="FFFF0000"/>
        <rFont val="Calibri"/>
        <family val="2"/>
        <charset val="238"/>
        <scheme val="minor"/>
      </rPr>
      <t>4 000 000</t>
    </r>
  </si>
  <si>
    <r>
      <rPr>
        <strike/>
        <sz val="9"/>
        <rFont val="Calibri"/>
        <family val="2"/>
        <charset val="238"/>
        <scheme val="minor"/>
      </rPr>
      <t xml:space="preserve">1500000                </t>
    </r>
    <r>
      <rPr>
        <sz val="9"/>
        <rFont val="Calibri"/>
        <family val="2"/>
        <charset val="238"/>
        <scheme val="minor"/>
      </rPr>
      <t>2 000 000</t>
    </r>
  </si>
  <si>
    <t>Projektové vzdělávací centrum - škola Lomnička(vybudování odborného centra výuky, přístavba,Projektové vzdělávací  rekonstrukce, stavební a technické úpravy, pořízení vybavení za účelem zvýšení kvality vzdělávání ve vazbě na budoucí uplatnění na trhu práce v klíčových kompetencích, dotčený objekt infrastruktury: pozemek st. p. 40, a související parc. zahrady č. 10/5,211/2, č. 211/3, č. 211/4, k.ú.Lomnička u Plas, okres Plzeň-sever - PŘÍLEŽITOST</t>
  </si>
  <si>
    <t>Nákup, pořízení vybavení odborných učeben školy (chemie, fyzika, polytechnická dílna) za účelem zvýšení kvality vzdělávání v klíčových kompetencích a oblastech rozvoje práce s digitálními technologiemi - PŘÍLEŽITOST</t>
  </si>
  <si>
    <t>Navýšení kapacity ZŠ pro nové kmenové třídy nástavbou hlavní budovy, navýšení kapacity školní jídelny přístavbou a vytvoření bezbariérového přístupu do všech pater školy - PŘÍLEŽITOST</t>
  </si>
  <si>
    <t>Výstavba víceúčelové sportovní haly a její zpřístupnění žákům školy a veřejnosti - PŘÍLEŽITOST</t>
  </si>
  <si>
    <r>
      <t xml:space="preserve">1000000                </t>
    </r>
    <r>
      <rPr>
        <sz val="9"/>
        <color rgb="FFFF0000"/>
        <rFont val="Calibri"/>
        <family val="2"/>
        <charset val="238"/>
        <scheme val="minor"/>
      </rPr>
      <t>1 750 000</t>
    </r>
  </si>
  <si>
    <r>
      <t xml:space="preserve">200000               </t>
    </r>
    <r>
      <rPr>
        <sz val="9"/>
        <color rgb="FFFF0000"/>
        <rFont val="Calibri"/>
        <family val="2"/>
        <charset val="238"/>
        <scheme val="minor"/>
      </rPr>
      <t>700 000</t>
    </r>
  </si>
  <si>
    <t>Rekonstrukce pískového hřiště a zbudování jeho umělého povrchu s ochrannými prvky pro pohybové aktivity žáků školy  - PŘÍLEŽITOST</t>
  </si>
  <si>
    <t>Vybavení a modernizace stávajících odborných výukových a vzdělávacích učeben v rámci zájmového vzdělávání pro práci s mimořádně nadanými a talentovanými dětmi a žáky. Inovace v oblasti výuky jazyků se zaměřením na posílení konverzačních schopností a dovedností, dále oblasti přírodních věd, polytechniky a práce s digitálními technologiemi - PŘÍLEŽITOST</t>
  </si>
  <si>
    <t>V připravených podkrovních prostorách budovy Pallova 52/19, Plzeň 30100, kde je již připravená infrastruktura bude SVČ realizovat vzdělávací, výukové a badatelské učebny pro zájmové a neformální vzdělávání. V rámci záměru je nutné vybudovat kompletní prostory v připravených podkrovních prostorách, které vznikly při rekonstrukci budovy. Zaměřeno na přírodní vědy, polytechnické vzdělávání, využití digitálních technologií a jazykové vzdělávání. Projektová dokumentace je připravena pro zahájení realizace - PŘÍLEŽITOST</t>
  </si>
  <si>
    <t>Rekonstrukce a přístavba vzdělávacího centra České údolí - PŘÍLEŽITOST</t>
  </si>
  <si>
    <t>Vybudování nové „přírodní“ mateřské školy zaměřené na jazyky a přírodní vědy - PŘÍLEŽITOST</t>
  </si>
  <si>
    <t>Vybudování centra zájmového a neformálního vzdělávání – zaměřeno na jazyky, přírodní vědy a řemesla - PŘÍLEŽITOST</t>
  </si>
  <si>
    <r>
      <t xml:space="preserve">2023  </t>
    </r>
    <r>
      <rPr>
        <sz val="9"/>
        <color rgb="FFFF0000"/>
        <rFont val="Calibri"/>
        <family val="2"/>
        <charset val="238"/>
        <scheme val="minor"/>
      </rPr>
      <t>realizováno</t>
    </r>
  </si>
  <si>
    <r>
      <t xml:space="preserve">3000000           </t>
    </r>
    <r>
      <rPr>
        <sz val="9"/>
        <color rgb="FFFF0000"/>
        <rFont val="Calibri"/>
        <family val="2"/>
        <charset val="238"/>
        <scheme val="minor"/>
      </rPr>
      <t>500 000</t>
    </r>
  </si>
  <si>
    <r>
      <t xml:space="preserve">500000            L62  </t>
    </r>
    <r>
      <rPr>
        <sz val="9"/>
        <color rgb="FFFF0000"/>
        <rFont val="Calibri"/>
        <family val="2"/>
        <charset val="238"/>
        <scheme val="minor"/>
      </rPr>
      <t>296 000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</si>
  <si>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50 000 000           </t>
    </r>
    <r>
      <rPr>
        <sz val="9"/>
        <color rgb="FFFF0000"/>
        <rFont val="Calibri"/>
        <family val="2"/>
        <charset val="238"/>
        <scheme val="minor"/>
      </rPr>
      <t>70 000 000</t>
    </r>
  </si>
  <si>
    <r>
      <t xml:space="preserve">2021      </t>
    </r>
    <r>
      <rPr>
        <sz val="9"/>
        <color rgb="FFFF0000"/>
        <rFont val="Calibri"/>
        <family val="2"/>
        <charset val="238"/>
        <scheme val="minor"/>
      </rPr>
      <t>2023</t>
    </r>
  </si>
  <si>
    <r>
      <t xml:space="preserve">2021    </t>
    </r>
    <r>
      <rPr>
        <sz val="9"/>
        <color rgb="FFFF0000"/>
        <rFont val="Calibri"/>
        <family val="2"/>
        <charset val="238"/>
        <scheme val="minor"/>
      </rPr>
      <t>2023</t>
    </r>
  </si>
  <si>
    <t>Základní škola a mateřská škola Starý Plzenec - Sedlec</t>
  </si>
  <si>
    <t>Schváleno Řídícím výborem MAP III dne 31. 8. 2022 s účinností  od 5. 9. 2022  Podpis:</t>
  </si>
  <si>
    <t>Schváleno Řídícím výborem MAP III dne 31. 8. 2022 s účinností od 5. 9. 2022  Podpis:</t>
  </si>
  <si>
    <t xml:space="preserve">Schváleno Řídícím výborem MAP III dne 31. 8. 2022, s účinností od 5. 9. 2022.  </t>
  </si>
  <si>
    <t>Mgr. et Mgr. Lucie Kantorová, předsedkyně ŘV MAP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</si>
</sst>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9"/>
      <color rgb="FFFF0000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9"/>
      <color rgb="FF00B0F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6"/>
      </right>
      <top style="thin">
        <color theme="6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65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34" xfId="0" applyFon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30" fillId="0" borderId="31" xfId="0" applyFont="1" applyBorder="1" applyAlignment="1">
      <alignment vertical="top" wrapText="1"/>
    </xf>
    <xf numFmtId="0" fontId="30" fillId="0" borderId="25" xfId="0" applyFont="1" applyBorder="1" applyAlignment="1">
      <alignment vertical="top" wrapText="1"/>
    </xf>
    <xf numFmtId="0" fontId="30" fillId="0" borderId="23" xfId="0" applyFont="1" applyBorder="1" applyAlignment="1">
      <alignment vertical="top" wrapText="1"/>
    </xf>
    <xf numFmtId="0" fontId="24" fillId="0" borderId="13" xfId="0" applyFont="1" applyBorder="1" applyAlignment="1">
      <alignment horizontal="right" vertical="top" wrapText="1"/>
    </xf>
    <xf numFmtId="0" fontId="24" fillId="0" borderId="31" xfId="0" applyFont="1" applyBorder="1" applyAlignment="1">
      <alignment horizontal="right" vertical="top" wrapText="1"/>
    </xf>
    <xf numFmtId="3" fontId="24" fillId="0" borderId="13" xfId="0" applyNumberFormat="1" applyFont="1" applyBorder="1" applyAlignment="1">
      <alignment horizontal="center" vertical="top" wrapText="1"/>
    </xf>
    <xf numFmtId="3" fontId="24" fillId="0" borderId="31" xfId="0" applyNumberFormat="1" applyFont="1" applyBorder="1" applyAlignment="1">
      <alignment horizontal="center" vertical="top" wrapText="1"/>
    </xf>
    <xf numFmtId="3" fontId="30" fillId="0" borderId="43" xfId="0" applyNumberFormat="1" applyFont="1" applyBorder="1" applyAlignment="1">
      <alignment vertical="top" wrapText="1"/>
    </xf>
    <xf numFmtId="3" fontId="30" fillId="0" borderId="2" xfId="0" applyNumberFormat="1" applyFont="1" applyBorder="1" applyAlignment="1">
      <alignment vertical="top" wrapText="1"/>
    </xf>
    <xf numFmtId="3" fontId="30" fillId="0" borderId="3" xfId="0" applyNumberFormat="1" applyFont="1" applyBorder="1" applyAlignment="1">
      <alignment vertical="top"/>
    </xf>
    <xf numFmtId="3" fontId="30" fillId="0" borderId="7" xfId="0" applyNumberFormat="1" applyFont="1" applyBorder="1" applyAlignment="1">
      <alignment vertical="top" wrapText="1"/>
    </xf>
    <xf numFmtId="3" fontId="30" fillId="0" borderId="13" xfId="0" applyNumberFormat="1" applyFont="1" applyBorder="1" applyAlignment="1">
      <alignment vertical="top" wrapText="1"/>
    </xf>
    <xf numFmtId="3" fontId="30" fillId="0" borderId="3" xfId="0" applyNumberFormat="1" applyFont="1" applyBorder="1" applyAlignment="1">
      <alignment vertical="top" wrapText="1"/>
    </xf>
    <xf numFmtId="3" fontId="30" fillId="0" borderId="44" xfId="0" applyNumberFormat="1" applyFont="1" applyBorder="1" applyAlignment="1">
      <alignment vertical="top" wrapText="1"/>
    </xf>
    <xf numFmtId="3" fontId="30" fillId="0" borderId="24" xfId="0" applyNumberFormat="1" applyFont="1" applyBorder="1" applyAlignment="1">
      <alignment vertical="top" wrapText="1"/>
    </xf>
    <xf numFmtId="3" fontId="30" fillId="0" borderId="24" xfId="0" applyNumberFormat="1" applyFont="1" applyBorder="1" applyAlignment="1">
      <alignment vertical="top"/>
    </xf>
    <xf numFmtId="3" fontId="30" fillId="0" borderId="25" xfId="0" applyNumberFormat="1" applyFont="1" applyBorder="1" applyAlignment="1">
      <alignment vertical="top"/>
    </xf>
    <xf numFmtId="3" fontId="30" fillId="0" borderId="42" xfId="0" applyNumberFormat="1" applyFont="1" applyBorder="1" applyAlignment="1">
      <alignment vertical="top" wrapText="1"/>
    </xf>
    <xf numFmtId="3" fontId="30" fillId="0" borderId="31" xfId="0" applyNumberFormat="1" applyFont="1" applyBorder="1" applyAlignment="1">
      <alignment vertical="top" wrapText="1"/>
    </xf>
    <xf numFmtId="3" fontId="30" fillId="0" borderId="25" xfId="0" applyNumberFormat="1" applyFont="1" applyBorder="1" applyAlignment="1">
      <alignment vertical="top" wrapText="1"/>
    </xf>
    <xf numFmtId="3" fontId="30" fillId="0" borderId="0" xfId="0" applyNumberFormat="1" applyFont="1" applyAlignment="1">
      <alignment vertical="top" wrapText="1"/>
    </xf>
    <xf numFmtId="3" fontId="30" fillId="0" borderId="46" xfId="0" applyNumberFormat="1" applyFont="1" applyBorder="1" applyAlignment="1">
      <alignment vertical="top" wrapText="1"/>
    </xf>
    <xf numFmtId="3" fontId="30" fillId="0" borderId="41" xfId="0" applyNumberFormat="1" applyFont="1" applyBorder="1" applyAlignment="1">
      <alignment vertical="top" wrapText="1"/>
    </xf>
    <xf numFmtId="3" fontId="30" fillId="0" borderId="45" xfId="0" applyNumberFormat="1" applyFont="1" applyBorder="1" applyAlignment="1">
      <alignment vertical="top" wrapText="1"/>
    </xf>
    <xf numFmtId="3" fontId="30" fillId="0" borderId="0" xfId="0" applyNumberFormat="1" applyFont="1" applyAlignment="1">
      <alignment vertical="top"/>
    </xf>
    <xf numFmtId="3" fontId="30" fillId="0" borderId="31" xfId="0" applyNumberFormat="1" applyFont="1" applyBorder="1" applyAlignment="1">
      <alignment vertical="top"/>
    </xf>
    <xf numFmtId="3" fontId="30" fillId="0" borderId="18" xfId="0" applyNumberFormat="1" applyFont="1" applyBorder="1" applyAlignment="1">
      <alignment vertical="top" wrapText="1"/>
    </xf>
    <xf numFmtId="3" fontId="30" fillId="0" borderId="19" xfId="0" applyNumberFormat="1" applyFont="1" applyBorder="1" applyAlignment="1">
      <alignment vertical="top"/>
    </xf>
    <xf numFmtId="3" fontId="30" fillId="0" borderId="10" xfId="0" applyNumberFormat="1" applyFont="1" applyBorder="1" applyAlignment="1">
      <alignment vertical="top" wrapText="1"/>
    </xf>
    <xf numFmtId="3" fontId="30" fillId="0" borderId="12" xfId="0" applyNumberFormat="1" applyFont="1" applyBorder="1" applyAlignment="1">
      <alignment vertical="top" wrapText="1"/>
    </xf>
    <xf numFmtId="3" fontId="30" fillId="0" borderId="5" xfId="0" applyNumberFormat="1" applyFont="1" applyBorder="1" applyAlignment="1">
      <alignment vertical="top" wrapText="1"/>
    </xf>
    <xf numFmtId="3" fontId="30" fillId="0" borderId="6" xfId="0" applyNumberFormat="1" applyFont="1" applyBorder="1" applyAlignment="1">
      <alignment vertical="top" wrapText="1"/>
    </xf>
    <xf numFmtId="3" fontId="30" fillId="0" borderId="53" xfId="0" applyNumberFormat="1" applyFont="1" applyBorder="1" applyAlignment="1">
      <alignment vertical="top" wrapText="1"/>
    </xf>
    <xf numFmtId="3" fontId="30" fillId="0" borderId="14" xfId="0" applyNumberFormat="1" applyFont="1" applyBorder="1" applyAlignment="1">
      <alignment vertical="top" wrapText="1"/>
    </xf>
    <xf numFmtId="3" fontId="30" fillId="0" borderId="35" xfId="0" applyNumberFormat="1" applyFont="1" applyBorder="1" applyAlignment="1">
      <alignment vertical="top" wrapText="1"/>
    </xf>
    <xf numFmtId="3" fontId="30" fillId="0" borderId="40" xfId="0" applyNumberFormat="1" applyFont="1" applyBorder="1" applyAlignment="1">
      <alignment vertical="top" wrapText="1"/>
    </xf>
    <xf numFmtId="3" fontId="30" fillId="0" borderId="36" xfId="0" applyNumberFormat="1" applyFont="1" applyBorder="1" applyAlignment="1">
      <alignment vertical="top" wrapText="1"/>
    </xf>
    <xf numFmtId="3" fontId="30" fillId="0" borderId="57" xfId="0" applyNumberFormat="1" applyFont="1" applyBorder="1" applyAlignment="1">
      <alignment vertical="top" wrapText="1"/>
    </xf>
    <xf numFmtId="3" fontId="30" fillId="0" borderId="56" xfId="0" applyNumberFormat="1" applyFont="1" applyBorder="1" applyAlignment="1">
      <alignment vertical="top" wrapText="1"/>
    </xf>
    <xf numFmtId="3" fontId="30" fillId="0" borderId="23" xfId="0" applyNumberFormat="1" applyFont="1" applyBorder="1" applyAlignment="1">
      <alignment horizontal="right" vertical="top" wrapText="1"/>
    </xf>
    <xf numFmtId="0" fontId="30" fillId="0" borderId="4" xfId="0" applyFont="1" applyBorder="1" applyAlignment="1">
      <alignment vertical="top" wrapText="1"/>
    </xf>
    <xf numFmtId="0" fontId="30" fillId="0" borderId="6" xfId="0" applyFont="1" applyBorder="1" applyAlignment="1">
      <alignment vertical="top" wrapText="1"/>
    </xf>
    <xf numFmtId="0" fontId="30" fillId="0" borderId="24" xfId="0" applyFont="1" applyBorder="1" applyAlignment="1">
      <alignment vertical="top" wrapText="1"/>
    </xf>
    <xf numFmtId="0" fontId="30" fillId="0" borderId="24" xfId="0" applyFont="1" applyBorder="1" applyAlignment="1">
      <alignment vertical="top"/>
    </xf>
    <xf numFmtId="0" fontId="30" fillId="0" borderId="13" xfId="0" applyFont="1" applyBorder="1" applyAlignment="1">
      <alignment vertical="top" wrapText="1"/>
    </xf>
    <xf numFmtId="0" fontId="30" fillId="0" borderId="25" xfId="0" applyFont="1" applyBorder="1" applyAlignment="1">
      <alignment vertical="top"/>
    </xf>
    <xf numFmtId="0" fontId="30" fillId="0" borderId="5" xfId="0" applyFont="1" applyBorder="1" applyAlignment="1">
      <alignment vertical="top" wrapText="1"/>
    </xf>
    <xf numFmtId="0" fontId="30" fillId="0" borderId="14" xfId="0" applyFont="1" applyBorder="1" applyAlignment="1">
      <alignment vertical="top" wrapText="1"/>
    </xf>
    <xf numFmtId="3" fontId="30" fillId="0" borderId="59" xfId="0" applyNumberFormat="1" applyFont="1" applyBorder="1" applyAlignment="1">
      <alignment vertical="top" wrapText="1"/>
    </xf>
    <xf numFmtId="3" fontId="30" fillId="0" borderId="59" xfId="0" applyNumberFormat="1" applyFont="1" applyBorder="1" applyAlignment="1">
      <alignment vertical="top"/>
    </xf>
    <xf numFmtId="3" fontId="31" fillId="0" borderId="25" xfId="0" applyNumberFormat="1" applyFont="1" applyBorder="1" applyAlignment="1">
      <alignment vertical="top" wrapText="1"/>
    </xf>
    <xf numFmtId="0" fontId="31" fillId="0" borderId="23" xfId="0" applyFont="1" applyBorder="1" applyAlignment="1">
      <alignment vertical="top" wrapText="1"/>
    </xf>
    <xf numFmtId="0" fontId="31" fillId="0" borderId="25" xfId="0" applyFont="1" applyBorder="1" applyAlignment="1">
      <alignment vertical="top" wrapText="1"/>
    </xf>
    <xf numFmtId="3" fontId="25" fillId="0" borderId="25" xfId="0" applyNumberFormat="1" applyFont="1" applyBorder="1" applyAlignment="1">
      <alignment vertical="top" wrapText="1"/>
    </xf>
    <xf numFmtId="0" fontId="25" fillId="0" borderId="23" xfId="0" applyFont="1" applyBorder="1" applyAlignment="1">
      <alignment vertical="top" wrapText="1"/>
    </xf>
    <xf numFmtId="0" fontId="25" fillId="0" borderId="31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4" fillId="0" borderId="0" xfId="0" applyFont="1" applyAlignment="1">
      <alignment horizontal="right" vertical="top" wrapText="1"/>
    </xf>
    <xf numFmtId="0" fontId="31" fillId="0" borderId="31" xfId="0" applyFont="1" applyBorder="1" applyAlignment="1">
      <alignment vertical="top" wrapText="1"/>
    </xf>
    <xf numFmtId="0" fontId="31" fillId="0" borderId="24" xfId="0" applyFont="1" applyBorder="1" applyAlignment="1">
      <alignment vertical="top" wrapText="1"/>
    </xf>
    <xf numFmtId="0" fontId="31" fillId="0" borderId="13" xfId="0" applyFont="1" applyBorder="1" applyAlignment="1">
      <alignment vertical="top" wrapText="1"/>
    </xf>
    <xf numFmtId="3" fontId="25" fillId="0" borderId="0" xfId="0" applyNumberFormat="1" applyFont="1" applyAlignment="1">
      <alignment vertical="top" wrapText="1"/>
    </xf>
    <xf numFmtId="3" fontId="25" fillId="0" borderId="59" xfId="0" applyNumberFormat="1" applyFont="1" applyBorder="1" applyAlignment="1">
      <alignment vertical="top" wrapText="1"/>
    </xf>
    <xf numFmtId="3" fontId="24" fillId="0" borderId="0" xfId="0" applyNumberFormat="1" applyFont="1" applyAlignment="1">
      <alignment horizontal="center" vertical="top" wrapText="1"/>
    </xf>
    <xf numFmtId="0" fontId="25" fillId="0" borderId="0" xfId="0" applyFont="1" applyAlignment="1">
      <alignment wrapText="1"/>
    </xf>
    <xf numFmtId="3" fontId="25" fillId="0" borderId="0" xfId="0" applyNumberFormat="1" applyFont="1" applyAlignment="1">
      <alignment vertical="top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0" fillId="0" borderId="2" xfId="0" applyFont="1" applyBorder="1" applyAlignment="1">
      <alignment vertical="top"/>
    </xf>
    <xf numFmtId="0" fontId="30" fillId="0" borderId="3" xfId="0" applyFont="1" applyBorder="1" applyAlignment="1">
      <alignment vertical="top"/>
    </xf>
    <xf numFmtId="0" fontId="30" fillId="0" borderId="3" xfId="0" applyFont="1" applyBorder="1" applyAlignment="1">
      <alignment vertical="top" wrapText="1"/>
    </xf>
    <xf numFmtId="0" fontId="32" fillId="0" borderId="25" xfId="0" applyFont="1" applyBorder="1" applyAlignment="1">
      <alignment vertical="top" wrapText="1"/>
    </xf>
    <xf numFmtId="0" fontId="32" fillId="0" borderId="31" xfId="0" applyFont="1" applyBorder="1" applyAlignment="1">
      <alignment vertical="top" wrapText="1"/>
    </xf>
    <xf numFmtId="0" fontId="30" fillId="0" borderId="25" xfId="0" applyFont="1" applyBorder="1" applyAlignment="1">
      <alignment horizontal="right" vertical="top" wrapText="1"/>
    </xf>
    <xf numFmtId="0" fontId="32" fillId="0" borderId="24" xfId="0" applyFont="1" applyBorder="1" applyAlignment="1">
      <alignment vertical="top" wrapText="1"/>
    </xf>
    <xf numFmtId="0" fontId="32" fillId="0" borderId="13" xfId="0" applyFont="1" applyBorder="1" applyAlignment="1">
      <alignment vertical="top" wrapText="1"/>
    </xf>
    <xf numFmtId="3" fontId="32" fillId="0" borderId="23" xfId="0" applyNumberFormat="1" applyFont="1" applyBorder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0" fillId="0" borderId="56" xfId="0" applyFont="1" applyBorder="1" applyAlignment="1">
      <alignment vertical="top" wrapText="1"/>
    </xf>
    <xf numFmtId="3" fontId="27" fillId="0" borderId="13" xfId="0" applyNumberFormat="1" applyFont="1" applyBorder="1" applyAlignment="1">
      <alignment vertical="top" wrapText="1"/>
    </xf>
    <xf numFmtId="3" fontId="32" fillId="0" borderId="31" xfId="0" applyNumberFormat="1" applyFont="1" applyBorder="1" applyAlignment="1">
      <alignment vertical="top" wrapText="1"/>
    </xf>
    <xf numFmtId="3" fontId="30" fillId="0" borderId="24" xfId="0" applyNumberFormat="1" applyFont="1" applyBorder="1" applyAlignment="1" applyProtection="1">
      <alignment vertical="top" wrapText="1"/>
      <protection locked="0"/>
    </xf>
    <xf numFmtId="0" fontId="30" fillId="0" borderId="13" xfId="0" applyFont="1" applyBorder="1" applyAlignment="1">
      <alignment horizontal="center"/>
    </xf>
    <xf numFmtId="0" fontId="30" fillId="0" borderId="51" xfId="0" applyFont="1" applyBorder="1" applyAlignment="1">
      <alignment vertical="top" wrapText="1"/>
    </xf>
    <xf numFmtId="0" fontId="30" fillId="0" borderId="49" xfId="0" applyFont="1" applyBorder="1" applyAlignment="1">
      <alignment vertical="top" wrapText="1"/>
    </xf>
    <xf numFmtId="0" fontId="30" fillId="0" borderId="48" xfId="0" applyFont="1" applyBorder="1" applyAlignment="1">
      <alignment vertical="top" wrapText="1"/>
    </xf>
    <xf numFmtId="0" fontId="30" fillId="0" borderId="52" xfId="0" applyFont="1" applyBorder="1" applyAlignment="1">
      <alignment vertical="top" wrapText="1"/>
    </xf>
    <xf numFmtId="0" fontId="30" fillId="0" borderId="31" xfId="0" applyFont="1" applyBorder="1" applyAlignment="1">
      <alignment horizontal="center"/>
    </xf>
    <xf numFmtId="0" fontId="31" fillId="0" borderId="24" xfId="0" applyFont="1" applyBorder="1" applyAlignment="1">
      <alignment vertical="top"/>
    </xf>
    <xf numFmtId="0" fontId="30" fillId="0" borderId="31" xfId="0" applyFont="1" applyBorder="1" applyAlignment="1">
      <alignment horizontal="right" vertical="top" wrapText="1"/>
    </xf>
    <xf numFmtId="3" fontId="31" fillId="0" borderId="31" xfId="0" applyNumberFormat="1" applyFont="1" applyBorder="1" applyAlignment="1">
      <alignment vertical="top" wrapText="1"/>
    </xf>
    <xf numFmtId="3" fontId="31" fillId="0" borderId="59" xfId="0" applyNumberFormat="1" applyFont="1" applyBorder="1" applyAlignment="1">
      <alignment vertical="top" wrapText="1"/>
    </xf>
    <xf numFmtId="3" fontId="25" fillId="0" borderId="31" xfId="0" applyNumberFormat="1" applyFont="1" applyBorder="1" applyAlignment="1">
      <alignment vertical="top" wrapText="1"/>
    </xf>
    <xf numFmtId="3" fontId="25" fillId="0" borderId="44" xfId="0" applyNumberFormat="1" applyFont="1" applyBorder="1" applyAlignment="1">
      <alignment vertical="top" wrapText="1"/>
    </xf>
    <xf numFmtId="3" fontId="25" fillId="0" borderId="24" xfId="0" applyNumberFormat="1" applyFont="1" applyBorder="1" applyAlignment="1">
      <alignment vertical="top" wrapText="1"/>
    </xf>
    <xf numFmtId="3" fontId="25" fillId="0" borderId="13" xfId="0" applyNumberFormat="1" applyFont="1" applyBorder="1" applyAlignment="1">
      <alignment vertical="top" wrapText="1"/>
    </xf>
    <xf numFmtId="3" fontId="31" fillId="0" borderId="44" xfId="0" applyNumberFormat="1" applyFont="1" applyBorder="1" applyAlignment="1">
      <alignment vertical="top" wrapText="1"/>
    </xf>
    <xf numFmtId="3" fontId="31" fillId="0" borderId="24" xfId="0" applyNumberFormat="1" applyFont="1" applyBorder="1" applyAlignment="1">
      <alignment vertical="top" wrapText="1"/>
    </xf>
    <xf numFmtId="3" fontId="31" fillId="0" borderId="13" xfId="0" applyNumberFormat="1" applyFont="1" applyBorder="1" applyAlignment="1">
      <alignment vertical="top" wrapText="1"/>
    </xf>
    <xf numFmtId="3" fontId="25" fillId="0" borderId="46" xfId="0" applyNumberFormat="1" applyFont="1" applyBorder="1" applyAlignment="1">
      <alignment vertical="top" wrapText="1"/>
    </xf>
    <xf numFmtId="0" fontId="25" fillId="0" borderId="25" xfId="0" applyFont="1" applyBorder="1" applyAlignment="1">
      <alignment vertical="top" wrapText="1"/>
    </xf>
    <xf numFmtId="0" fontId="25" fillId="0" borderId="24" xfId="0" applyFont="1" applyBorder="1" applyAlignment="1">
      <alignment horizontal="right" vertical="top" wrapText="1"/>
    </xf>
    <xf numFmtId="0" fontId="25" fillId="3" borderId="24" xfId="0" applyFont="1" applyFill="1" applyBorder="1" applyAlignment="1">
      <alignment vertical="top" wrapText="1"/>
    </xf>
    <xf numFmtId="0" fontId="25" fillId="2" borderId="24" xfId="0" applyFont="1" applyFill="1" applyBorder="1" applyAlignment="1">
      <alignment horizontal="left" vertical="top" wrapText="1"/>
    </xf>
    <xf numFmtId="3" fontId="25" fillId="2" borderId="24" xfId="0" applyNumberFormat="1" applyFont="1" applyFill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 wrapText="1"/>
    </xf>
    <xf numFmtId="0" fontId="30" fillId="0" borderId="52" xfId="0" applyFont="1" applyBorder="1" applyAlignment="1">
      <alignment vertical="top"/>
    </xf>
    <xf numFmtId="0" fontId="25" fillId="0" borderId="24" xfId="0" applyFont="1" applyBorder="1" applyAlignment="1">
      <alignment vertical="top" wrapText="1"/>
    </xf>
    <xf numFmtId="0" fontId="25" fillId="0" borderId="13" xfId="0" applyFont="1" applyBorder="1" applyAlignment="1">
      <alignment vertical="top" wrapText="1"/>
    </xf>
    <xf numFmtId="3" fontId="25" fillId="0" borderId="56" xfId="0" applyNumberFormat="1" applyFont="1" applyBorder="1" applyAlignment="1">
      <alignment vertical="top" wrapText="1"/>
    </xf>
    <xf numFmtId="3" fontId="25" fillId="0" borderId="56" xfId="0" applyNumberFormat="1" applyFont="1" applyBorder="1" applyAlignment="1">
      <alignment vertical="top"/>
    </xf>
    <xf numFmtId="3" fontId="31" fillId="0" borderId="56" xfId="0" applyNumberFormat="1" applyFont="1" applyBorder="1" applyAlignment="1">
      <alignment vertical="top" wrapText="1"/>
    </xf>
    <xf numFmtId="3" fontId="31" fillId="0" borderId="56" xfId="0" applyNumberFormat="1" applyFont="1" applyBorder="1" applyAlignment="1">
      <alignment vertical="top"/>
    </xf>
    <xf numFmtId="0" fontId="25" fillId="0" borderId="56" xfId="0" applyFont="1" applyBorder="1" applyAlignment="1">
      <alignment vertical="top" wrapText="1"/>
    </xf>
    <xf numFmtId="3" fontId="25" fillId="0" borderId="24" xfId="0" applyNumberFormat="1" applyFont="1" applyBorder="1" applyAlignment="1">
      <alignment vertical="top"/>
    </xf>
    <xf numFmtId="3" fontId="25" fillId="0" borderId="25" xfId="0" applyNumberFormat="1" applyFont="1" applyBorder="1" applyAlignment="1">
      <alignment vertical="top"/>
    </xf>
    <xf numFmtId="3" fontId="25" fillId="0" borderId="41" xfId="0" applyNumberFormat="1" applyFont="1" applyBorder="1" applyAlignment="1">
      <alignment vertical="top" wrapText="1"/>
    </xf>
    <xf numFmtId="3" fontId="34" fillId="0" borderId="31" xfId="0" applyNumberFormat="1" applyFont="1" applyBorder="1" applyAlignment="1">
      <alignment vertical="top" wrapText="1"/>
    </xf>
    <xf numFmtId="3" fontId="25" fillId="0" borderId="6" xfId="0" applyNumberFormat="1" applyFont="1" applyBorder="1" applyAlignment="1">
      <alignment vertical="top" wrapText="1"/>
    </xf>
    <xf numFmtId="0" fontId="25" fillId="0" borderId="35" xfId="0" applyFont="1" applyBorder="1" applyAlignment="1" applyProtection="1">
      <alignment vertical="top" wrapText="1"/>
      <protection locked="0"/>
    </xf>
    <xf numFmtId="0" fontId="25" fillId="0" borderId="40" xfId="0" applyFont="1" applyBorder="1" applyAlignment="1" applyProtection="1">
      <alignment vertical="top" wrapText="1"/>
      <protection locked="0"/>
    </xf>
    <xf numFmtId="0" fontId="25" fillId="0" borderId="36" xfId="0" applyFont="1" applyBorder="1" applyAlignment="1" applyProtection="1">
      <alignment vertical="top" wrapText="1"/>
      <protection locked="0"/>
    </xf>
    <xf numFmtId="0" fontId="25" fillId="0" borderId="56" xfId="0" applyFont="1" applyBorder="1" applyAlignment="1" applyProtection="1">
      <alignment vertical="top" wrapText="1"/>
      <protection locked="0"/>
    </xf>
    <xf numFmtId="0" fontId="31" fillId="0" borderId="56" xfId="0" applyFont="1" applyBorder="1" applyAlignment="1">
      <alignment vertical="top" wrapText="1"/>
    </xf>
    <xf numFmtId="0" fontId="25" fillId="0" borderId="14" xfId="0" applyFont="1" applyBorder="1" applyAlignment="1">
      <alignment vertical="top" wrapText="1"/>
    </xf>
    <xf numFmtId="3" fontId="7" fillId="0" borderId="56" xfId="0" applyNumberFormat="1" applyFont="1" applyBorder="1" applyAlignment="1">
      <alignment vertical="top" wrapText="1"/>
    </xf>
    <xf numFmtId="3" fontId="30" fillId="0" borderId="54" xfId="0" applyNumberFormat="1" applyFont="1" applyBorder="1" applyAlignment="1">
      <alignment vertical="top" wrapText="1"/>
    </xf>
    <xf numFmtId="3" fontId="30" fillId="0" borderId="55" xfId="0" applyNumberFormat="1" applyFont="1" applyBorder="1" applyAlignment="1">
      <alignment vertical="top" wrapText="1"/>
    </xf>
    <xf numFmtId="0" fontId="30" fillId="0" borderId="2" xfId="0" applyFont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3" fontId="30" fillId="0" borderId="2" xfId="0" applyNumberFormat="1" applyFont="1" applyBorder="1" applyAlignment="1" applyProtection="1">
      <alignment vertical="top" wrapText="1"/>
      <protection locked="0"/>
    </xf>
    <xf numFmtId="3" fontId="14" fillId="0" borderId="1" xfId="0" applyNumberFormat="1" applyFont="1" applyBorder="1" applyAlignment="1" applyProtection="1">
      <alignment vertical="top"/>
      <protection locked="0"/>
    </xf>
    <xf numFmtId="3" fontId="14" fillId="0" borderId="3" xfId="0" applyNumberFormat="1" applyFont="1" applyBorder="1" applyAlignment="1" applyProtection="1">
      <alignment vertical="top"/>
      <protection locked="0"/>
    </xf>
    <xf numFmtId="0" fontId="30" fillId="0" borderId="24" xfId="0" applyFont="1" applyBorder="1" applyAlignment="1" applyProtection="1">
      <alignment vertical="top" wrapText="1"/>
      <protection locked="0"/>
    </xf>
    <xf numFmtId="3" fontId="14" fillId="0" borderId="23" xfId="0" applyNumberFormat="1" applyFont="1" applyBorder="1" applyAlignment="1" applyProtection="1">
      <alignment vertical="top"/>
      <protection locked="0"/>
    </xf>
    <xf numFmtId="3" fontId="14" fillId="0" borderId="25" xfId="0" applyNumberFormat="1" applyFont="1" applyBorder="1" applyAlignment="1" applyProtection="1">
      <alignment vertical="top"/>
      <protection locked="0"/>
    </xf>
    <xf numFmtId="3" fontId="14" fillId="0" borderId="4" xfId="0" applyNumberFormat="1" applyFont="1" applyBorder="1" applyAlignment="1" applyProtection="1">
      <alignment vertical="top"/>
      <protection locked="0"/>
    </xf>
    <xf numFmtId="3" fontId="14" fillId="0" borderId="6" xfId="0" applyNumberFormat="1" applyFont="1" applyBorder="1" applyAlignment="1" applyProtection="1">
      <alignment vertical="top"/>
      <protection locked="0"/>
    </xf>
    <xf numFmtId="0" fontId="30" fillId="0" borderId="44" xfId="0" applyFont="1" applyBorder="1" applyAlignment="1" applyProtection="1">
      <alignment vertical="top" wrapText="1"/>
      <protection locked="0"/>
    </xf>
    <xf numFmtId="3" fontId="14" fillId="0" borderId="2" xfId="0" applyNumberFormat="1" applyFont="1" applyBorder="1" applyAlignment="1" applyProtection="1">
      <alignment vertical="top"/>
      <protection locked="0"/>
    </xf>
    <xf numFmtId="3" fontId="25" fillId="0" borderId="23" xfId="0" applyNumberFormat="1" applyFont="1" applyBorder="1" applyAlignment="1">
      <alignment horizontal="right" vertical="top" wrapText="1"/>
    </xf>
    <xf numFmtId="0" fontId="30" fillId="2" borderId="24" xfId="0" applyFont="1" applyFill="1" applyBorder="1" applyAlignment="1">
      <alignment horizontal="left" vertical="top" wrapText="1"/>
    </xf>
    <xf numFmtId="3" fontId="30" fillId="2" borderId="24" xfId="0" applyNumberFormat="1" applyFont="1" applyFill="1" applyBorder="1" applyAlignment="1">
      <alignment horizontal="left" vertical="top" wrapText="1"/>
    </xf>
    <xf numFmtId="0" fontId="30" fillId="0" borderId="24" xfId="0" applyFont="1" applyBorder="1" applyAlignment="1">
      <alignment horizontal="left" vertical="top" wrapText="1"/>
    </xf>
    <xf numFmtId="0" fontId="30" fillId="3" borderId="24" xfId="0" applyFont="1" applyFill="1" applyBorder="1" applyAlignment="1">
      <alignment vertical="top" wrapText="1"/>
    </xf>
    <xf numFmtId="3" fontId="30" fillId="0" borderId="1" xfId="0" applyNumberFormat="1" applyFont="1" applyBorder="1" applyAlignment="1">
      <alignment horizontal="right" vertical="top" wrapText="1"/>
    </xf>
    <xf numFmtId="3" fontId="30" fillId="0" borderId="3" xfId="0" applyNumberFormat="1" applyFont="1" applyBorder="1" applyAlignment="1">
      <alignment horizontal="right" vertical="top" wrapText="1"/>
    </xf>
    <xf numFmtId="0" fontId="31" fillId="0" borderId="1" xfId="0" applyFont="1" applyBorder="1" applyAlignment="1">
      <alignment horizontal="right" vertical="top" wrapText="1"/>
    </xf>
    <xf numFmtId="0" fontId="31" fillId="0" borderId="3" xfId="0" applyFont="1" applyBorder="1" applyAlignment="1">
      <alignment horizontal="right" vertical="top" wrapText="1"/>
    </xf>
    <xf numFmtId="3" fontId="30" fillId="0" borderId="25" xfId="0" applyNumberFormat="1" applyFont="1" applyBorder="1" applyAlignment="1">
      <alignment horizontal="right" vertical="top" wrapText="1"/>
    </xf>
    <xf numFmtId="0" fontId="31" fillId="0" borderId="23" xfId="0" applyFont="1" applyBorder="1" applyAlignment="1">
      <alignment horizontal="right" vertical="top" wrapText="1"/>
    </xf>
    <xf numFmtId="0" fontId="31" fillId="0" borderId="25" xfId="0" applyFont="1" applyBorder="1" applyAlignment="1">
      <alignment horizontal="right" vertical="top" wrapText="1"/>
    </xf>
    <xf numFmtId="0" fontId="30" fillId="0" borderId="23" xfId="0" applyFont="1" applyBorder="1" applyAlignment="1">
      <alignment horizontal="right" vertical="top" wrapText="1"/>
    </xf>
    <xf numFmtId="3" fontId="25" fillId="0" borderId="25" xfId="0" applyNumberFormat="1" applyFont="1" applyBorder="1" applyAlignment="1">
      <alignment horizontal="right" vertical="top" wrapText="1"/>
    </xf>
    <xf numFmtId="3" fontId="31" fillId="0" borderId="25" xfId="0" applyNumberFormat="1" applyFont="1" applyBorder="1" applyAlignment="1">
      <alignment horizontal="right" vertical="top" wrapText="1"/>
    </xf>
    <xf numFmtId="3" fontId="31" fillId="0" borderId="23" xfId="0" applyNumberFormat="1" applyFont="1" applyBorder="1" applyAlignment="1">
      <alignment horizontal="right" vertical="top" wrapText="1"/>
    </xf>
    <xf numFmtId="3" fontId="25" fillId="2" borderId="24" xfId="0" applyNumberFormat="1" applyFont="1" applyFill="1" applyBorder="1" applyAlignment="1">
      <alignment horizontal="right" vertical="top" wrapText="1"/>
    </xf>
    <xf numFmtId="3" fontId="25" fillId="0" borderId="24" xfId="0" applyNumberFormat="1" applyFont="1" applyBorder="1" applyAlignment="1">
      <alignment horizontal="right" vertical="top" wrapText="1"/>
    </xf>
    <xf numFmtId="3" fontId="30" fillId="0" borderId="48" xfId="0" applyNumberFormat="1" applyFont="1" applyBorder="1" applyAlignment="1">
      <alignment horizontal="right" vertical="top" wrapText="1"/>
    </xf>
    <xf numFmtId="3" fontId="30" fillId="0" borderId="49" xfId="0" applyNumberFormat="1" applyFont="1" applyBorder="1" applyAlignment="1">
      <alignment horizontal="right" vertical="top" wrapText="1"/>
    </xf>
    <xf numFmtId="0" fontId="30" fillId="0" borderId="48" xfId="0" applyFont="1" applyBorder="1" applyAlignment="1">
      <alignment horizontal="right" vertical="top" wrapText="1"/>
    </xf>
    <xf numFmtId="0" fontId="30" fillId="0" borderId="49" xfId="0" applyFont="1" applyBorder="1" applyAlignment="1">
      <alignment horizontal="right" vertical="top" wrapText="1"/>
    </xf>
    <xf numFmtId="0" fontId="25" fillId="0" borderId="23" xfId="0" applyFont="1" applyBorder="1" applyAlignment="1">
      <alignment horizontal="right" vertical="top" wrapText="1"/>
    </xf>
    <xf numFmtId="0" fontId="25" fillId="0" borderId="25" xfId="0" applyFont="1" applyBorder="1" applyAlignment="1">
      <alignment horizontal="right" vertical="top" wrapText="1"/>
    </xf>
    <xf numFmtId="0" fontId="32" fillId="0" borderId="23" xfId="0" applyFont="1" applyBorder="1" applyAlignment="1">
      <alignment horizontal="right" vertical="top" wrapText="1"/>
    </xf>
    <xf numFmtId="0" fontId="30" fillId="0" borderId="4" xfId="0" applyFont="1" applyBorder="1" applyAlignment="1">
      <alignment horizontal="right" vertical="top" wrapText="1"/>
    </xf>
    <xf numFmtId="3" fontId="30" fillId="0" borderId="6" xfId="0" applyNumberFormat="1" applyFont="1" applyBorder="1" applyAlignment="1">
      <alignment horizontal="right" vertical="top" wrapText="1"/>
    </xf>
    <xf numFmtId="0" fontId="30" fillId="0" borderId="6" xfId="0" applyFont="1" applyBorder="1" applyAlignment="1">
      <alignment horizontal="right" vertical="top" wrapText="1"/>
    </xf>
    <xf numFmtId="3" fontId="32" fillId="0" borderId="25" xfId="0" applyNumberFormat="1" applyFont="1" applyBorder="1" applyAlignment="1">
      <alignment horizontal="right" vertical="top" wrapText="1"/>
    </xf>
    <xf numFmtId="0" fontId="32" fillId="0" borderId="25" xfId="0" applyFont="1" applyBorder="1" applyAlignment="1">
      <alignment horizontal="right" vertical="top" wrapText="1"/>
    </xf>
    <xf numFmtId="3" fontId="25" fillId="2" borderId="35" xfId="0" applyNumberFormat="1" applyFont="1" applyFill="1" applyBorder="1" applyAlignment="1" applyProtection="1">
      <alignment horizontal="right" vertical="top" wrapText="1"/>
      <protection locked="0"/>
    </xf>
    <xf numFmtId="3" fontId="25" fillId="0" borderId="36" xfId="0" applyNumberFormat="1" applyFont="1" applyBorder="1" applyAlignment="1" applyProtection="1">
      <alignment horizontal="right" vertical="top" wrapText="1"/>
      <protection locked="0"/>
    </xf>
    <xf numFmtId="49" fontId="25" fillId="0" borderId="35" xfId="0" applyNumberFormat="1" applyFont="1" applyBorder="1" applyAlignment="1" applyProtection="1">
      <alignment horizontal="right" vertical="top" wrapText="1"/>
      <protection locked="0"/>
    </xf>
    <xf numFmtId="49" fontId="25" fillId="0" borderId="36" xfId="0" applyNumberFormat="1" applyFont="1" applyBorder="1" applyAlignment="1" applyProtection="1">
      <alignment horizontal="right" vertical="top" wrapText="1"/>
      <protection locked="0"/>
    </xf>
    <xf numFmtId="3" fontId="30" fillId="0" borderId="56" xfId="0" applyNumberFormat="1" applyFont="1" applyBorder="1" applyAlignment="1">
      <alignment horizontal="right" vertical="top" wrapText="1"/>
    </xf>
    <xf numFmtId="0" fontId="30" fillId="0" borderId="56" xfId="0" applyFont="1" applyBorder="1" applyAlignment="1">
      <alignment horizontal="right" vertical="top" wrapText="1"/>
    </xf>
    <xf numFmtId="0" fontId="31" fillId="0" borderId="56" xfId="0" applyFont="1" applyBorder="1" applyAlignment="1">
      <alignment horizontal="right" vertical="top" wrapText="1"/>
    </xf>
    <xf numFmtId="0" fontId="31" fillId="0" borderId="13" xfId="0" applyFont="1" applyBorder="1" applyAlignment="1">
      <alignment horizontal="right" vertical="top" wrapText="1"/>
    </xf>
    <xf numFmtId="3" fontId="25" fillId="0" borderId="13" xfId="0" applyNumberFormat="1" applyFont="1" applyBorder="1" applyAlignment="1">
      <alignment horizontal="right" vertical="top" wrapText="1"/>
    </xf>
    <xf numFmtId="3" fontId="31" fillId="2" borderId="24" xfId="0" applyNumberFormat="1" applyFont="1" applyFill="1" applyBorder="1" applyAlignment="1">
      <alignment horizontal="right" vertical="top" wrapText="1"/>
    </xf>
    <xf numFmtId="0" fontId="30" fillId="0" borderId="24" xfId="0" applyFont="1" applyBorder="1" applyAlignment="1">
      <alignment horizontal="right" vertical="top" wrapText="1"/>
    </xf>
    <xf numFmtId="0" fontId="31" fillId="0" borderId="24" xfId="0" applyFont="1" applyBorder="1" applyAlignment="1">
      <alignment horizontal="right" vertical="top" wrapText="1"/>
    </xf>
    <xf numFmtId="3" fontId="30" fillId="2" borderId="24" xfId="0" applyNumberFormat="1" applyFont="1" applyFill="1" applyBorder="1" applyAlignment="1">
      <alignment horizontal="right" vertical="top" wrapText="1"/>
    </xf>
    <xf numFmtId="3" fontId="30" fillId="0" borderId="24" xfId="0" applyNumberFormat="1" applyFont="1" applyBorder="1" applyAlignment="1">
      <alignment horizontal="right" vertical="top" wrapText="1"/>
    </xf>
    <xf numFmtId="0" fontId="30" fillId="0" borderId="1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0" fillId="0" borderId="13" xfId="0" applyFont="1" applyBorder="1" applyAlignment="1">
      <alignment horizontal="left" vertical="top" wrapText="1"/>
    </xf>
    <xf numFmtId="0" fontId="30" fillId="0" borderId="43" xfId="0" applyFont="1" applyBorder="1" applyAlignment="1">
      <alignment horizontal="left" vertical="top" wrapText="1"/>
    </xf>
    <xf numFmtId="0" fontId="30" fillId="0" borderId="23" xfId="0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 wrapText="1"/>
    </xf>
    <xf numFmtId="0" fontId="30" fillId="0" borderId="31" xfId="0" applyFont="1" applyBorder="1" applyAlignment="1">
      <alignment horizontal="left" vertical="top" wrapText="1"/>
    </xf>
    <xf numFmtId="0" fontId="30" fillId="0" borderId="44" xfId="0" applyFont="1" applyBorder="1" applyAlignment="1">
      <alignment horizontal="left" vertical="top" wrapText="1"/>
    </xf>
    <xf numFmtId="0" fontId="25" fillId="0" borderId="44" xfId="0" applyFont="1" applyBorder="1" applyAlignment="1">
      <alignment horizontal="left" vertical="top" wrapText="1"/>
    </xf>
    <xf numFmtId="0" fontId="31" fillId="0" borderId="23" xfId="0" applyFont="1" applyBorder="1" applyAlignment="1">
      <alignment horizontal="left" vertical="top" wrapText="1"/>
    </xf>
    <xf numFmtId="0" fontId="31" fillId="0" borderId="24" xfId="0" applyFont="1" applyBorder="1" applyAlignment="1">
      <alignment horizontal="left" vertical="top" wrapText="1"/>
    </xf>
    <xf numFmtId="0" fontId="31" fillId="0" borderId="25" xfId="0" applyFont="1" applyBorder="1" applyAlignment="1">
      <alignment horizontal="left" vertical="top" wrapText="1"/>
    </xf>
    <xf numFmtId="0" fontId="31" fillId="0" borderId="31" xfId="0" applyFont="1" applyBorder="1" applyAlignment="1">
      <alignment horizontal="left" vertical="top" wrapText="1"/>
    </xf>
    <xf numFmtId="0" fontId="31" fillId="0" borderId="44" xfId="0" applyFont="1" applyBorder="1" applyAlignment="1">
      <alignment horizontal="left" vertical="top" wrapText="1"/>
    </xf>
    <xf numFmtId="0" fontId="30" fillId="0" borderId="48" xfId="0" applyFont="1" applyBorder="1" applyAlignment="1">
      <alignment horizontal="left" vertical="top" wrapText="1"/>
    </xf>
    <xf numFmtId="0" fontId="30" fillId="0" borderId="52" xfId="0" applyFont="1" applyBorder="1" applyAlignment="1">
      <alignment horizontal="left" vertical="top" wrapText="1"/>
    </xf>
    <xf numFmtId="0" fontId="30" fillId="0" borderId="49" xfId="0" applyFont="1" applyBorder="1" applyAlignment="1">
      <alignment horizontal="left" vertical="top" wrapText="1"/>
    </xf>
    <xf numFmtId="0" fontId="30" fillId="0" borderId="51" xfId="0" applyFont="1" applyBorder="1" applyAlignment="1">
      <alignment horizontal="left" vertical="top" wrapText="1"/>
    </xf>
    <xf numFmtId="0" fontId="30" fillId="0" borderId="61" xfId="0" applyFont="1" applyBorder="1" applyAlignment="1">
      <alignment horizontal="left" vertical="top" wrapText="1"/>
    </xf>
    <xf numFmtId="0" fontId="25" fillId="0" borderId="31" xfId="0" applyFont="1" applyBorder="1" applyAlignment="1">
      <alignment horizontal="left" vertical="top" wrapText="1"/>
    </xf>
    <xf numFmtId="0" fontId="30" fillId="0" borderId="4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6" xfId="0" applyFont="1" applyBorder="1" applyAlignment="1">
      <alignment horizontal="left" vertical="top" wrapText="1"/>
    </xf>
    <xf numFmtId="0" fontId="30" fillId="0" borderId="14" xfId="0" applyFont="1" applyBorder="1" applyAlignment="1">
      <alignment horizontal="left" vertical="top" wrapText="1"/>
    </xf>
    <xf numFmtId="0" fontId="30" fillId="0" borderId="50" xfId="0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32" fillId="0" borderId="23" xfId="0" applyFont="1" applyBorder="1" applyAlignment="1">
      <alignment horizontal="left" vertical="top" wrapText="1"/>
    </xf>
    <xf numFmtId="0" fontId="32" fillId="0" borderId="24" xfId="0" applyFont="1" applyBorder="1" applyAlignment="1">
      <alignment horizontal="left" vertical="top" wrapText="1"/>
    </xf>
    <xf numFmtId="0" fontId="32" fillId="0" borderId="25" xfId="0" applyFont="1" applyBorder="1" applyAlignment="1">
      <alignment horizontal="left" vertical="top" wrapText="1"/>
    </xf>
    <xf numFmtId="0" fontId="32" fillId="0" borderId="31" xfId="0" applyFont="1" applyBorder="1" applyAlignment="1">
      <alignment horizontal="left" vertical="top" wrapText="1"/>
    </xf>
    <xf numFmtId="0" fontId="32" fillId="0" borderId="44" xfId="0" applyFont="1" applyBorder="1" applyAlignment="1">
      <alignment horizontal="left" vertical="top" wrapText="1"/>
    </xf>
    <xf numFmtId="0" fontId="25" fillId="0" borderId="35" xfId="0" applyFont="1" applyBorder="1" applyAlignment="1" applyProtection="1">
      <alignment horizontal="left" vertical="top" wrapText="1"/>
      <protection locked="0"/>
    </xf>
    <xf numFmtId="0" fontId="25" fillId="0" borderId="40" xfId="0" applyFont="1" applyBorder="1" applyAlignment="1" applyProtection="1">
      <alignment horizontal="left" vertical="top" wrapText="1"/>
      <protection locked="0"/>
    </xf>
    <xf numFmtId="0" fontId="25" fillId="0" borderId="36" xfId="0" applyFont="1" applyBorder="1" applyAlignment="1" applyProtection="1">
      <alignment horizontal="left" vertical="top" wrapText="1"/>
      <protection locked="0"/>
    </xf>
    <xf numFmtId="0" fontId="25" fillId="0" borderId="56" xfId="0" applyFont="1" applyBorder="1" applyAlignment="1" applyProtection="1">
      <alignment horizontal="left" vertical="top" wrapText="1"/>
      <protection locked="0"/>
    </xf>
    <xf numFmtId="0" fontId="25" fillId="0" borderId="14" xfId="0" applyFont="1" applyBorder="1" applyAlignment="1">
      <alignment horizontal="left" vertical="top" wrapText="1"/>
    </xf>
    <xf numFmtId="0" fontId="30" fillId="0" borderId="56" xfId="0" applyFont="1" applyBorder="1" applyAlignment="1">
      <alignment horizontal="left" vertical="top" wrapText="1"/>
    </xf>
    <xf numFmtId="0" fontId="25" fillId="0" borderId="56" xfId="0" applyFont="1" applyBorder="1" applyAlignment="1">
      <alignment horizontal="left" vertical="top" wrapText="1"/>
    </xf>
    <xf numFmtId="3" fontId="30" fillId="0" borderId="4" xfId="0" applyNumberFormat="1" applyFont="1" applyBorder="1" applyAlignment="1">
      <alignment horizontal="right" vertical="top" wrapText="1"/>
    </xf>
    <xf numFmtId="3" fontId="31" fillId="0" borderId="13" xfId="0" applyNumberFormat="1" applyFont="1" applyBorder="1" applyAlignment="1">
      <alignment horizontal="right" vertical="top" wrapText="1"/>
    </xf>
    <xf numFmtId="1" fontId="30" fillId="0" borderId="1" xfId="0" applyNumberFormat="1" applyFont="1" applyBorder="1" applyAlignment="1">
      <alignment horizontal="right" vertical="top" wrapText="1"/>
    </xf>
    <xf numFmtId="1" fontId="30" fillId="0" borderId="3" xfId="0" applyNumberFormat="1" applyFont="1" applyBorder="1" applyAlignment="1">
      <alignment horizontal="right" vertical="top" wrapText="1"/>
    </xf>
    <xf numFmtId="1" fontId="25" fillId="0" borderId="23" xfId="0" applyNumberFormat="1" applyFont="1" applyBorder="1" applyAlignment="1">
      <alignment horizontal="right" vertical="top" wrapText="1"/>
    </xf>
    <xf numFmtId="1" fontId="31" fillId="0" borderId="25" xfId="0" applyNumberFormat="1" applyFont="1" applyBorder="1" applyAlignment="1">
      <alignment horizontal="right" vertical="top" wrapText="1"/>
    </xf>
    <xf numFmtId="1" fontId="31" fillId="0" borderId="23" xfId="0" applyNumberFormat="1" applyFont="1" applyBorder="1" applyAlignment="1">
      <alignment horizontal="right" vertical="top" wrapText="1"/>
    </xf>
    <xf numFmtId="1" fontId="30" fillId="0" borderId="17" xfId="0" applyNumberFormat="1" applyFont="1" applyBorder="1" applyAlignment="1">
      <alignment horizontal="right" vertical="top" wrapText="1"/>
    </xf>
    <xf numFmtId="1" fontId="30" fillId="0" borderId="19" xfId="0" applyNumberFormat="1" applyFont="1" applyBorder="1" applyAlignment="1">
      <alignment horizontal="right" vertical="top" wrapText="1"/>
    </xf>
    <xf numFmtId="1" fontId="25" fillId="0" borderId="17" xfId="0" applyNumberFormat="1" applyFont="1" applyBorder="1" applyAlignment="1">
      <alignment horizontal="right" vertical="top" wrapText="1"/>
    </xf>
    <xf numFmtId="1" fontId="25" fillId="0" borderId="19" xfId="0" applyNumberFormat="1" applyFont="1" applyBorder="1" applyAlignment="1">
      <alignment horizontal="right" vertical="top" wrapText="1"/>
    </xf>
    <xf numFmtId="49" fontId="30" fillId="0" borderId="17" xfId="0" applyNumberFormat="1" applyFont="1" applyBorder="1" applyAlignment="1">
      <alignment horizontal="right" vertical="top" wrapText="1"/>
    </xf>
    <xf numFmtId="3" fontId="30" fillId="0" borderId="59" xfId="0" applyNumberFormat="1" applyFont="1" applyBorder="1" applyAlignment="1">
      <alignment horizontal="right" vertical="top" wrapText="1"/>
    </xf>
    <xf numFmtId="1" fontId="30" fillId="0" borderId="23" xfId="0" applyNumberFormat="1" applyFont="1" applyBorder="1" applyAlignment="1">
      <alignment horizontal="right" vertical="top" wrapText="1"/>
    </xf>
    <xf numFmtId="1" fontId="30" fillId="0" borderId="25" xfId="0" applyNumberFormat="1" applyFont="1" applyBorder="1" applyAlignment="1">
      <alignment horizontal="right" vertical="top" wrapText="1"/>
    </xf>
    <xf numFmtId="1" fontId="25" fillId="0" borderId="25" xfId="0" applyNumberFormat="1" applyFont="1" applyBorder="1" applyAlignment="1">
      <alignment horizontal="right" vertical="top" wrapText="1"/>
    </xf>
    <xf numFmtId="3" fontId="31" fillId="0" borderId="59" xfId="0" applyNumberFormat="1" applyFont="1" applyBorder="1" applyAlignment="1">
      <alignment horizontal="right" vertical="top" wrapText="1"/>
    </xf>
    <xf numFmtId="3" fontId="25" fillId="0" borderId="59" xfId="0" applyNumberFormat="1" applyFont="1" applyBorder="1" applyAlignment="1">
      <alignment horizontal="right" vertical="top" wrapText="1"/>
    </xf>
    <xf numFmtId="1" fontId="32" fillId="0" borderId="23" xfId="0" applyNumberFormat="1" applyFont="1" applyBorder="1" applyAlignment="1">
      <alignment horizontal="right" vertical="top" wrapText="1"/>
    </xf>
    <xf numFmtId="1" fontId="32" fillId="0" borderId="25" xfId="0" applyNumberFormat="1" applyFont="1" applyBorder="1" applyAlignment="1">
      <alignment horizontal="right" vertical="top" wrapText="1"/>
    </xf>
    <xf numFmtId="3" fontId="25" fillId="0" borderId="60" xfId="0" applyNumberFormat="1" applyFont="1" applyBorder="1" applyAlignment="1">
      <alignment horizontal="right" vertical="top" wrapText="1"/>
    </xf>
    <xf numFmtId="1" fontId="30" fillId="0" borderId="4" xfId="0" applyNumberFormat="1" applyFont="1" applyBorder="1" applyAlignment="1">
      <alignment horizontal="right" vertical="top" wrapText="1"/>
    </xf>
    <xf numFmtId="1" fontId="30" fillId="0" borderId="6" xfId="0" applyNumberFormat="1" applyFont="1" applyBorder="1" applyAlignment="1">
      <alignment horizontal="right" vertical="top" wrapText="1"/>
    </xf>
    <xf numFmtId="3" fontId="25" fillId="0" borderId="27" xfId="0" applyNumberFormat="1" applyFont="1" applyBorder="1" applyAlignment="1">
      <alignment horizontal="right" vertical="top" wrapText="1"/>
    </xf>
    <xf numFmtId="1" fontId="30" fillId="0" borderId="35" xfId="0" applyNumberFormat="1" applyFont="1" applyBorder="1" applyAlignment="1">
      <alignment horizontal="right" vertical="top" wrapText="1"/>
    </xf>
    <xf numFmtId="1" fontId="30" fillId="0" borderId="36" xfId="0" applyNumberFormat="1" applyFont="1" applyBorder="1" applyAlignment="1">
      <alignment horizontal="right" vertical="top" wrapText="1"/>
    </xf>
    <xf numFmtId="1" fontId="31" fillId="0" borderId="10" xfId="0" applyNumberFormat="1" applyFont="1" applyBorder="1" applyAlignment="1">
      <alignment horizontal="right" vertical="top" wrapText="1"/>
    </xf>
    <xf numFmtId="3" fontId="25" fillId="0" borderId="56" xfId="0" applyNumberFormat="1" applyFont="1" applyBorder="1" applyAlignment="1">
      <alignment horizontal="right" vertical="top" wrapText="1"/>
    </xf>
    <xf numFmtId="0" fontId="25" fillId="0" borderId="56" xfId="0" applyFont="1" applyBorder="1" applyAlignment="1">
      <alignment horizontal="right" vertical="top" wrapText="1"/>
    </xf>
    <xf numFmtId="0" fontId="14" fillId="0" borderId="1" xfId="0" applyFont="1" applyBorder="1" applyAlignment="1" applyProtection="1">
      <alignment horizontal="right" vertical="top"/>
      <protection locked="0"/>
    </xf>
    <xf numFmtId="0" fontId="14" fillId="0" borderId="3" xfId="0" applyFont="1" applyBorder="1" applyAlignment="1" applyProtection="1">
      <alignment horizontal="right" vertical="top"/>
      <protection locked="0"/>
    </xf>
    <xf numFmtId="0" fontId="14" fillId="0" borderId="23" xfId="0" applyFont="1" applyBorder="1" applyAlignment="1" applyProtection="1">
      <alignment horizontal="right" vertical="top"/>
      <protection locked="0"/>
    </xf>
    <xf numFmtId="0" fontId="14" fillId="0" borderId="25" xfId="0" applyFont="1" applyBorder="1" applyAlignment="1" applyProtection="1">
      <alignment horizontal="right" vertical="top"/>
      <protection locked="0"/>
    </xf>
    <xf numFmtId="0" fontId="14" fillId="0" borderId="4" xfId="0" applyFont="1" applyBorder="1" applyAlignment="1" applyProtection="1">
      <alignment horizontal="right" vertical="top"/>
      <protection locked="0"/>
    </xf>
    <xf numFmtId="0" fontId="14" fillId="0" borderId="6" xfId="0" applyFont="1" applyBorder="1" applyAlignment="1" applyProtection="1">
      <alignment horizontal="right" vertical="top"/>
      <protection locked="0"/>
    </xf>
    <xf numFmtId="0" fontId="14" fillId="0" borderId="43" xfId="0" applyFont="1" applyBorder="1" applyAlignment="1" applyProtection="1">
      <alignment horizontal="right" vertical="top"/>
      <protection locked="0"/>
    </xf>
    <xf numFmtId="0" fontId="14" fillId="0" borderId="2" xfId="0" applyFont="1" applyBorder="1" applyAlignment="1" applyProtection="1">
      <alignment horizontal="right" vertical="top"/>
      <protection locked="0"/>
    </xf>
    <xf numFmtId="3" fontId="30" fillId="0" borderId="1" xfId="0" applyNumberFormat="1" applyFont="1" applyBorder="1" applyAlignment="1">
      <alignment horizontal="left" vertical="top" wrapText="1"/>
    </xf>
    <xf numFmtId="3" fontId="30" fillId="0" borderId="3" xfId="0" applyNumberFormat="1" applyFont="1" applyBorder="1" applyAlignment="1">
      <alignment horizontal="left" vertical="top" wrapText="1"/>
    </xf>
    <xf numFmtId="3" fontId="30" fillId="0" borderId="13" xfId="0" applyNumberFormat="1" applyFont="1" applyBorder="1" applyAlignment="1">
      <alignment horizontal="left" vertical="top" wrapText="1"/>
    </xf>
    <xf numFmtId="3" fontId="30" fillId="0" borderId="23" xfId="0" applyNumberFormat="1" applyFont="1" applyBorder="1" applyAlignment="1">
      <alignment horizontal="left" vertical="top" wrapText="1"/>
    </xf>
    <xf numFmtId="3" fontId="30" fillId="0" borderId="25" xfId="0" applyNumberFormat="1" applyFont="1" applyBorder="1" applyAlignment="1">
      <alignment horizontal="left" vertical="top" wrapText="1"/>
    </xf>
    <xf numFmtId="3" fontId="30" fillId="0" borderId="31" xfId="0" applyNumberFormat="1" applyFont="1" applyBorder="1" applyAlignment="1">
      <alignment horizontal="left" vertical="top" wrapText="1"/>
    </xf>
    <xf numFmtId="3" fontId="30" fillId="0" borderId="17" xfId="0" applyNumberFormat="1" applyFont="1" applyBorder="1" applyAlignment="1">
      <alignment horizontal="left" vertical="top" wrapText="1"/>
    </xf>
    <xf numFmtId="3" fontId="30" fillId="0" borderId="19" xfId="0" applyNumberFormat="1" applyFont="1" applyBorder="1" applyAlignment="1">
      <alignment horizontal="left" vertical="top" wrapText="1"/>
    </xf>
    <xf numFmtId="3" fontId="30" fillId="0" borderId="41" xfId="0" applyNumberFormat="1" applyFont="1" applyBorder="1" applyAlignment="1">
      <alignment horizontal="left" vertical="top" wrapText="1"/>
    </xf>
    <xf numFmtId="3" fontId="25" fillId="0" borderId="17" xfId="0" applyNumberFormat="1" applyFont="1" applyBorder="1" applyAlignment="1">
      <alignment horizontal="left" vertical="top" wrapText="1"/>
    </xf>
    <xf numFmtId="3" fontId="25" fillId="0" borderId="19" xfId="0" applyNumberFormat="1" applyFont="1" applyBorder="1" applyAlignment="1">
      <alignment horizontal="left" vertical="top" wrapText="1"/>
    </xf>
    <xf numFmtId="3" fontId="25" fillId="0" borderId="41" xfId="0" applyNumberFormat="1" applyFont="1" applyBorder="1" applyAlignment="1">
      <alignment horizontal="left" vertical="top" wrapText="1"/>
    </xf>
    <xf numFmtId="3" fontId="25" fillId="0" borderId="23" xfId="0" applyNumberFormat="1" applyFont="1" applyBorder="1" applyAlignment="1">
      <alignment horizontal="left" vertical="top" wrapText="1"/>
    </xf>
    <xf numFmtId="3" fontId="25" fillId="0" borderId="25" xfId="0" applyNumberFormat="1" applyFont="1" applyBorder="1" applyAlignment="1">
      <alignment horizontal="left" vertical="top" wrapText="1"/>
    </xf>
    <xf numFmtId="3" fontId="25" fillId="0" borderId="31" xfId="0" applyNumberFormat="1" applyFont="1" applyBorder="1" applyAlignment="1">
      <alignment horizontal="left" vertical="top" wrapText="1"/>
    </xf>
    <xf numFmtId="3" fontId="31" fillId="0" borderId="23" xfId="0" applyNumberFormat="1" applyFont="1" applyBorder="1" applyAlignment="1">
      <alignment horizontal="left" vertical="top" wrapText="1"/>
    </xf>
    <xf numFmtId="3" fontId="31" fillId="0" borderId="25" xfId="0" applyNumberFormat="1" applyFont="1" applyBorder="1" applyAlignment="1">
      <alignment horizontal="left" vertical="top" wrapText="1"/>
    </xf>
    <xf numFmtId="3" fontId="31" fillId="0" borderId="31" xfId="0" applyNumberFormat="1" applyFont="1" applyBorder="1" applyAlignment="1">
      <alignment horizontal="left" vertical="top" wrapText="1"/>
    </xf>
    <xf numFmtId="3" fontId="30" fillId="0" borderId="23" xfId="0" applyNumberFormat="1" applyFont="1" applyBorder="1" applyAlignment="1">
      <alignment horizontal="left" vertical="top"/>
    </xf>
    <xf numFmtId="3" fontId="30" fillId="0" borderId="25" xfId="0" applyNumberFormat="1" applyFont="1" applyBorder="1" applyAlignment="1">
      <alignment horizontal="left" vertical="top"/>
    </xf>
    <xf numFmtId="3" fontId="30" fillId="0" borderId="4" xfId="0" applyNumberFormat="1" applyFont="1" applyBorder="1" applyAlignment="1">
      <alignment horizontal="left" vertical="top" wrapText="1"/>
    </xf>
    <xf numFmtId="3" fontId="30" fillId="0" borderId="6" xfId="0" applyNumberFormat="1" applyFont="1" applyBorder="1" applyAlignment="1">
      <alignment horizontal="left" vertical="top" wrapText="1"/>
    </xf>
    <xf numFmtId="3" fontId="30" fillId="0" borderId="14" xfId="0" applyNumberFormat="1" applyFont="1" applyBorder="1" applyAlignment="1">
      <alignment horizontal="left" vertical="top" wrapText="1"/>
    </xf>
    <xf numFmtId="3" fontId="30" fillId="0" borderId="39" xfId="0" applyNumberFormat="1" applyFont="1" applyBorder="1" applyAlignment="1">
      <alignment horizontal="left" vertical="top" wrapText="1"/>
    </xf>
    <xf numFmtId="3" fontId="30" fillId="0" borderId="35" xfId="0" applyNumberFormat="1" applyFont="1" applyBorder="1" applyAlignment="1">
      <alignment horizontal="left" vertical="top" wrapText="1"/>
    </xf>
    <xf numFmtId="3" fontId="30" fillId="0" borderId="58" xfId="0" applyNumberFormat="1" applyFont="1" applyBorder="1" applyAlignment="1">
      <alignment horizontal="left" vertical="top" wrapText="1"/>
    </xf>
    <xf numFmtId="3" fontId="30" fillId="0" borderId="56" xfId="0" applyNumberFormat="1" applyFont="1" applyBorder="1" applyAlignment="1">
      <alignment horizontal="left" vertical="top" wrapText="1"/>
    </xf>
    <xf numFmtId="3" fontId="14" fillId="0" borderId="29" xfId="0" applyNumberFormat="1" applyFont="1" applyBorder="1" applyAlignment="1">
      <alignment horizontal="left" vertical="top" wrapText="1"/>
    </xf>
    <xf numFmtId="3" fontId="30" fillId="0" borderId="10" xfId="0" applyNumberFormat="1" applyFont="1" applyBorder="1" applyAlignment="1">
      <alignment horizontal="left" vertical="top" wrapText="1"/>
    </xf>
    <xf numFmtId="3" fontId="14" fillId="0" borderId="10" xfId="0" applyNumberFormat="1" applyFont="1" applyBorder="1" applyAlignment="1">
      <alignment horizontal="left" vertical="top" wrapText="1"/>
    </xf>
    <xf numFmtId="0" fontId="14" fillId="0" borderId="56" xfId="0" applyFont="1" applyBorder="1" applyAlignment="1">
      <alignment horizontal="left" vertical="top" wrapText="1"/>
    </xf>
    <xf numFmtId="0" fontId="7" fillId="0" borderId="56" xfId="0" applyFont="1" applyBorder="1" applyAlignment="1">
      <alignment horizontal="left" vertical="top" wrapText="1"/>
    </xf>
    <xf numFmtId="0" fontId="14" fillId="0" borderId="1" xfId="0" applyFont="1" applyBorder="1" applyAlignment="1" applyProtection="1">
      <alignment horizontal="left" vertical="top"/>
      <protection locked="0"/>
    </xf>
    <xf numFmtId="0" fontId="14" fillId="0" borderId="3" xfId="0" applyFont="1" applyBorder="1" applyAlignment="1" applyProtection="1">
      <alignment horizontal="left" vertical="top"/>
      <protection locked="0"/>
    </xf>
    <xf numFmtId="0" fontId="14" fillId="0" borderId="13" xfId="0" applyFont="1" applyBorder="1" applyAlignment="1" applyProtection="1">
      <alignment horizontal="left" vertical="top"/>
      <protection locked="0"/>
    </xf>
    <xf numFmtId="0" fontId="14" fillId="0" borderId="23" xfId="0" applyFont="1" applyBorder="1" applyAlignment="1" applyProtection="1">
      <alignment horizontal="left" vertical="top"/>
      <protection locked="0"/>
    </xf>
    <xf numFmtId="0" fontId="14" fillId="0" borderId="25" xfId="0" applyFont="1" applyBorder="1" applyAlignment="1" applyProtection="1">
      <alignment horizontal="left" vertical="top"/>
      <protection locked="0"/>
    </xf>
    <xf numFmtId="0" fontId="14" fillId="0" borderId="31" xfId="0" applyFont="1" applyBorder="1" applyAlignment="1" applyProtection="1">
      <alignment horizontal="left" vertical="top"/>
      <protection locked="0"/>
    </xf>
    <xf numFmtId="0" fontId="14" fillId="0" borderId="4" xfId="0" applyFont="1" applyBorder="1" applyAlignment="1" applyProtection="1">
      <alignment horizontal="left" vertical="top"/>
      <protection locked="0"/>
    </xf>
    <xf numFmtId="0" fontId="14" fillId="0" borderId="6" xfId="0" applyFont="1" applyBorder="1" applyAlignment="1" applyProtection="1">
      <alignment horizontal="left" vertical="top"/>
      <protection locked="0"/>
    </xf>
    <xf numFmtId="0" fontId="14" fillId="0" borderId="14" xfId="0" applyFont="1" applyBorder="1" applyAlignment="1" applyProtection="1">
      <alignment horizontal="left" vertical="top"/>
      <protection locked="0"/>
    </xf>
    <xf numFmtId="0" fontId="14" fillId="0" borderId="2" xfId="0" applyFont="1" applyBorder="1" applyAlignment="1" applyProtection="1">
      <alignment horizontal="left" vertical="top"/>
      <protection locked="0"/>
    </xf>
    <xf numFmtId="0" fontId="14" fillId="0" borderId="7" xfId="0" applyFont="1" applyBorder="1" applyAlignment="1" applyProtection="1">
      <alignment horizontal="left" vertical="top"/>
      <protection locked="0"/>
    </xf>
    <xf numFmtId="3" fontId="14" fillId="0" borderId="56" xfId="0" applyNumberFormat="1" applyFont="1" applyBorder="1" applyAlignment="1">
      <alignment vertical="top" wrapText="1"/>
    </xf>
    <xf numFmtId="3" fontId="30" fillId="0" borderId="51" xfId="0" applyNumberFormat="1" applyFont="1" applyBorder="1" applyAlignment="1">
      <alignment horizontal="right" vertical="top" wrapText="1"/>
    </xf>
    <xf numFmtId="3" fontId="30" fillId="0" borderId="13" xfId="0" applyNumberFormat="1" applyFont="1" applyBorder="1" applyAlignment="1">
      <alignment horizontal="right" vertical="top" wrapText="1"/>
    </xf>
    <xf numFmtId="0" fontId="30" fillId="0" borderId="61" xfId="0" applyFont="1" applyBorder="1" applyAlignment="1">
      <alignment horizontal="right" vertical="top" wrapText="1"/>
    </xf>
    <xf numFmtId="0" fontId="30" fillId="0" borderId="43" xfId="0" applyFont="1" applyBorder="1" applyAlignment="1">
      <alignment horizontal="right" vertical="top" wrapText="1"/>
    </xf>
    <xf numFmtId="0" fontId="30" fillId="0" borderId="3" xfId="0" applyFont="1" applyBorder="1" applyAlignment="1">
      <alignment horizontal="right" vertical="top" wrapText="1"/>
    </xf>
    <xf numFmtId="3" fontId="30" fillId="0" borderId="31" xfId="0" applyNumberFormat="1" applyFont="1" applyBorder="1" applyAlignment="1">
      <alignment horizontal="right" vertical="top" wrapText="1"/>
    </xf>
    <xf numFmtId="3" fontId="32" fillId="0" borderId="44" xfId="0" applyNumberFormat="1" applyFont="1" applyBorder="1" applyAlignment="1">
      <alignment horizontal="right" vertical="top" wrapText="1"/>
    </xf>
    <xf numFmtId="0" fontId="30" fillId="0" borderId="51" xfId="0" applyFont="1" applyBorder="1" applyAlignment="1">
      <alignment horizontal="right" vertical="top" wrapText="1"/>
    </xf>
    <xf numFmtId="3" fontId="30" fillId="0" borderId="14" xfId="0" applyNumberFormat="1" applyFont="1" applyBorder="1" applyAlignment="1">
      <alignment horizontal="right" vertical="top" wrapText="1"/>
    </xf>
    <xf numFmtId="0" fontId="30" fillId="0" borderId="14" xfId="0" applyFont="1" applyBorder="1" applyAlignment="1">
      <alignment horizontal="right" vertical="top" wrapText="1"/>
    </xf>
    <xf numFmtId="3" fontId="25" fillId="0" borderId="14" xfId="0" applyNumberFormat="1" applyFont="1" applyBorder="1" applyAlignment="1">
      <alignment horizontal="right" vertical="top" wrapText="1"/>
    </xf>
    <xf numFmtId="0" fontId="25" fillId="0" borderId="14" xfId="0" applyFont="1" applyBorder="1" applyAlignment="1">
      <alignment horizontal="righ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 wrapText="1"/>
    </xf>
    <xf numFmtId="0" fontId="31" fillId="0" borderId="44" xfId="0" applyFont="1" applyBorder="1" applyAlignment="1">
      <alignment horizontal="right" vertical="top" wrapText="1"/>
    </xf>
    <xf numFmtId="0" fontId="31" fillId="0" borderId="51" xfId="0" applyFont="1" applyBorder="1" applyAlignment="1">
      <alignment horizontal="right" vertical="top" wrapText="1"/>
    </xf>
    <xf numFmtId="0" fontId="31" fillId="0" borderId="31" xfId="0" applyFont="1" applyBorder="1" applyAlignment="1">
      <alignment horizontal="right" vertical="top" wrapText="1"/>
    </xf>
    <xf numFmtId="0" fontId="31" fillId="0" borderId="14" xfId="0" applyFont="1" applyBorder="1" applyAlignment="1">
      <alignment horizontal="right" vertical="top" wrapText="1"/>
    </xf>
    <xf numFmtId="0" fontId="4" fillId="0" borderId="0" xfId="0" applyFont="1"/>
    <xf numFmtId="0" fontId="35" fillId="0" borderId="0" xfId="0" applyFont="1"/>
    <xf numFmtId="0" fontId="30" fillId="0" borderId="0" xfId="0" applyFont="1" applyAlignment="1" applyProtection="1">
      <alignment vertical="top" wrapText="1"/>
      <protection locked="0"/>
    </xf>
    <xf numFmtId="0" fontId="0" fillId="0" borderId="0" xfId="0"/>
    <xf numFmtId="0" fontId="26" fillId="0" borderId="8" xfId="0" applyFont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56</xdr:row>
      <xdr:rowOff>85725</xdr:rowOff>
    </xdr:from>
    <xdr:to>
      <xdr:col>10</xdr:col>
      <xdr:colOff>2505075</xdr:colOff>
      <xdr:row>56</xdr:row>
      <xdr:rowOff>95250</xdr:rowOff>
    </xdr:to>
    <xdr:cxnSp macro="">
      <xdr:nvCxnSpPr>
        <xdr:cNvPr id="6" name="Přímá spojnice 5">
          <a:extLst>
            <a:ext uri="{FF2B5EF4-FFF2-40B4-BE49-F238E27FC236}">
              <a16:creationId xmlns:a16="http://schemas.microsoft.com/office/drawing/2014/main" id="{EAB79042-D9E7-4CE8-887D-CA862FDE15CB}"/>
            </a:ext>
          </a:extLst>
        </xdr:cNvPr>
        <xdr:cNvCxnSpPr/>
      </xdr:nvCxnSpPr>
      <xdr:spPr>
        <a:xfrm>
          <a:off x="7734300" y="38242875"/>
          <a:ext cx="24765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56</xdr:row>
      <xdr:rowOff>238125</xdr:rowOff>
    </xdr:from>
    <xdr:to>
      <xdr:col>10</xdr:col>
      <xdr:colOff>2486025</xdr:colOff>
      <xdr:row>56</xdr:row>
      <xdr:rowOff>247650</xdr:rowOff>
    </xdr:to>
    <xdr:cxnSp macro="">
      <xdr:nvCxnSpPr>
        <xdr:cNvPr id="7" name="Přímá spojnice 6">
          <a:extLst>
            <a:ext uri="{FF2B5EF4-FFF2-40B4-BE49-F238E27FC236}">
              <a16:creationId xmlns:a16="http://schemas.microsoft.com/office/drawing/2014/main" id="{206D35FF-990F-4CF6-9A5B-9A077A86EB6A}"/>
            </a:ext>
          </a:extLst>
        </xdr:cNvPr>
        <xdr:cNvCxnSpPr/>
      </xdr:nvCxnSpPr>
      <xdr:spPr>
        <a:xfrm>
          <a:off x="7734300" y="38395275"/>
          <a:ext cx="24574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56</xdr:row>
      <xdr:rowOff>390525</xdr:rowOff>
    </xdr:from>
    <xdr:to>
      <xdr:col>10</xdr:col>
      <xdr:colOff>2695575</xdr:colOff>
      <xdr:row>56</xdr:row>
      <xdr:rowOff>400050</xdr:rowOff>
    </xdr:to>
    <xdr:cxnSp macro="">
      <xdr:nvCxnSpPr>
        <xdr:cNvPr id="8" name="Přímá spojnice 7">
          <a:extLst>
            <a:ext uri="{FF2B5EF4-FFF2-40B4-BE49-F238E27FC236}">
              <a16:creationId xmlns:a16="http://schemas.microsoft.com/office/drawing/2014/main" id="{89DA59B8-4768-4332-8A84-0D1982BFACA6}"/>
            </a:ext>
          </a:extLst>
        </xdr:cNvPr>
        <xdr:cNvCxnSpPr/>
      </xdr:nvCxnSpPr>
      <xdr:spPr>
        <a:xfrm>
          <a:off x="7734300" y="38547675"/>
          <a:ext cx="2667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56</xdr:row>
      <xdr:rowOff>542925</xdr:rowOff>
    </xdr:from>
    <xdr:to>
      <xdr:col>10</xdr:col>
      <xdr:colOff>228600</xdr:colOff>
      <xdr:row>56</xdr:row>
      <xdr:rowOff>542925</xdr:rowOff>
    </xdr:to>
    <xdr:cxnSp macro="">
      <xdr:nvCxnSpPr>
        <xdr:cNvPr id="9" name="Přímá spojnice 8">
          <a:extLst>
            <a:ext uri="{FF2B5EF4-FFF2-40B4-BE49-F238E27FC236}">
              <a16:creationId xmlns:a16="http://schemas.microsoft.com/office/drawing/2014/main" id="{D95AE853-E29E-4896-AB95-40D1B0D54338}"/>
            </a:ext>
          </a:extLst>
        </xdr:cNvPr>
        <xdr:cNvCxnSpPr/>
      </xdr:nvCxnSpPr>
      <xdr:spPr>
        <a:xfrm>
          <a:off x="7724775" y="38700075"/>
          <a:ext cx="2095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L48" sqref="L48"/>
    </sheetView>
  </sheetViews>
  <sheetFormatPr defaultRowHeight="14.5" x14ac:dyDescent="0.35"/>
  <sheetData>
    <row r="1" spans="1:1" ht="21" x14ac:dyDescent="0.5">
      <c r="A1" s="13" t="s">
        <v>0</v>
      </c>
    </row>
    <row r="2" spans="1:1" ht="21" x14ac:dyDescent="0.5">
      <c r="A2" s="13"/>
    </row>
    <row r="3" spans="1:1" x14ac:dyDescent="0.35">
      <c r="A3" s="14" t="s">
        <v>1</v>
      </c>
    </row>
    <row r="4" spans="1:1" x14ac:dyDescent="0.35">
      <c r="A4" s="11" t="s">
        <v>2</v>
      </c>
    </row>
    <row r="5" spans="1:1" x14ac:dyDescent="0.35">
      <c r="A5" s="11" t="s">
        <v>3</v>
      </c>
    </row>
    <row r="6" spans="1:1" x14ac:dyDescent="0.35">
      <c r="A6" s="11"/>
    </row>
    <row r="7" spans="1:1" x14ac:dyDescent="0.35">
      <c r="A7" s="11"/>
    </row>
    <row r="8" spans="1:1" ht="130.75" customHeight="1" x14ac:dyDescent="0.35">
      <c r="A8" s="3"/>
    </row>
    <row r="9" spans="1:1" ht="38.25" customHeight="1" x14ac:dyDescent="0.35">
      <c r="A9" s="3"/>
    </row>
    <row r="10" spans="1:1" x14ac:dyDescent="0.35">
      <c r="A10" s="12" t="s">
        <v>4</v>
      </c>
    </row>
    <row r="11" spans="1:1" x14ac:dyDescent="0.35">
      <c r="A11" t="s">
        <v>5</v>
      </c>
    </row>
    <row r="12" spans="1:1" x14ac:dyDescent="0.35">
      <c r="A12" t="s">
        <v>6</v>
      </c>
    </row>
    <row r="14" spans="1:1" x14ac:dyDescent="0.35">
      <c r="A14" s="12" t="s">
        <v>7</v>
      </c>
    </row>
    <row r="15" spans="1:1" x14ac:dyDescent="0.35">
      <c r="A15" t="s">
        <v>8</v>
      </c>
    </row>
    <row r="17" spans="1:1" x14ac:dyDescent="0.35">
      <c r="A17" s="14" t="s">
        <v>9</v>
      </c>
    </row>
    <row r="18" spans="1:1" x14ac:dyDescent="0.35">
      <c r="A18" s="11" t="s">
        <v>10</v>
      </c>
    </row>
    <row r="19" spans="1:1" x14ac:dyDescent="0.35">
      <c r="A19" s="15" t="s">
        <v>68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customProperties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0"/>
  <sheetViews>
    <sheetView tabSelected="1" topLeftCell="A91" workbookViewId="0">
      <selection activeCell="P107" sqref="P107"/>
    </sheetView>
  </sheetViews>
  <sheetFormatPr defaultColWidth="9.26953125" defaultRowHeight="14.5" x14ac:dyDescent="0.35"/>
  <cols>
    <col min="1" max="1" width="7.26953125" customWidth="1"/>
    <col min="2" max="2" width="12" customWidth="1"/>
    <col min="4" max="4" width="9.453125" bestFit="1" customWidth="1"/>
    <col min="5" max="6" width="9.54296875" bestFit="1" customWidth="1"/>
    <col min="7" max="7" width="21" customWidth="1"/>
    <col min="8" max="9" width="12.81640625" customWidth="1"/>
    <col min="10" max="10" width="11.7265625" customWidth="1"/>
    <col min="11" max="11" width="42.26953125" customWidth="1"/>
    <col min="12" max="13" width="13.1796875" customWidth="1"/>
    <col min="14" max="15" width="9.453125" bestFit="1" customWidth="1"/>
    <col min="16" max="16" width="13.7265625" customWidth="1"/>
    <col min="17" max="17" width="13.26953125" customWidth="1"/>
    <col min="18" max="18" width="12.26953125" customWidth="1"/>
  </cols>
  <sheetData>
    <row r="1" spans="1:20" ht="19" thickBot="1" x14ac:dyDescent="0.5">
      <c r="A1" s="363" t="s">
        <v>303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5"/>
    </row>
    <row r="2" spans="1:20" ht="27.25" customHeight="1" x14ac:dyDescent="0.35">
      <c r="A2" s="366" t="s">
        <v>11</v>
      </c>
      <c r="B2" s="368" t="s">
        <v>12</v>
      </c>
      <c r="C2" s="369"/>
      <c r="D2" s="369"/>
      <c r="E2" s="369"/>
      <c r="F2" s="370"/>
      <c r="G2" s="366" t="s">
        <v>13</v>
      </c>
      <c r="H2" s="373" t="s">
        <v>14</v>
      </c>
      <c r="I2" s="375" t="s">
        <v>67</v>
      </c>
      <c r="J2" s="366" t="s">
        <v>15</v>
      </c>
      <c r="K2" s="366" t="s">
        <v>16</v>
      </c>
      <c r="L2" s="371" t="s">
        <v>252</v>
      </c>
      <c r="M2" s="372"/>
      <c r="N2" s="359" t="s">
        <v>253</v>
      </c>
      <c r="O2" s="360"/>
      <c r="P2" s="361" t="s">
        <v>254</v>
      </c>
      <c r="Q2" s="362"/>
      <c r="R2" s="359" t="s">
        <v>18</v>
      </c>
      <c r="S2" s="360"/>
    </row>
    <row r="3" spans="1:20" ht="86" thickBot="1" x14ac:dyDescent="0.4">
      <c r="A3" s="367"/>
      <c r="B3" s="18" t="s">
        <v>19</v>
      </c>
      <c r="C3" s="19" t="s">
        <v>20</v>
      </c>
      <c r="D3" s="19" t="s">
        <v>21</v>
      </c>
      <c r="E3" s="19" t="s">
        <v>22</v>
      </c>
      <c r="F3" s="20" t="s">
        <v>23</v>
      </c>
      <c r="G3" s="367"/>
      <c r="H3" s="374"/>
      <c r="I3" s="376"/>
      <c r="J3" s="367"/>
      <c r="K3" s="367"/>
      <c r="L3" s="21" t="s">
        <v>24</v>
      </c>
      <c r="M3" s="22" t="s">
        <v>25</v>
      </c>
      <c r="N3" s="23" t="s">
        <v>26</v>
      </c>
      <c r="O3" s="24" t="s">
        <v>27</v>
      </c>
      <c r="P3" s="25" t="s">
        <v>255</v>
      </c>
      <c r="Q3" s="26" t="s">
        <v>256</v>
      </c>
      <c r="R3" s="27" t="s">
        <v>28</v>
      </c>
      <c r="S3" s="24" t="s">
        <v>29</v>
      </c>
    </row>
    <row r="4" spans="1:20" ht="72.5" thickBot="1" x14ac:dyDescent="0.4">
      <c r="A4" s="33">
        <v>1</v>
      </c>
      <c r="B4" s="35" t="s">
        <v>95</v>
      </c>
      <c r="C4" s="36" t="s">
        <v>82</v>
      </c>
      <c r="D4" s="36">
        <v>49777505</v>
      </c>
      <c r="E4" s="36">
        <v>49777505</v>
      </c>
      <c r="F4" s="37">
        <v>600069583</v>
      </c>
      <c r="G4" s="38" t="s">
        <v>94</v>
      </c>
      <c r="H4" s="39" t="s">
        <v>263</v>
      </c>
      <c r="I4" s="39" t="s">
        <v>264</v>
      </c>
      <c r="J4" s="39" t="s">
        <v>264</v>
      </c>
      <c r="K4" s="39" t="s">
        <v>539</v>
      </c>
      <c r="L4" s="38">
        <v>800000</v>
      </c>
      <c r="M4" s="40">
        <f>(L4/100)*70</f>
        <v>560000</v>
      </c>
      <c r="N4" s="257">
        <v>2021</v>
      </c>
      <c r="O4" s="258">
        <v>2023</v>
      </c>
      <c r="P4" s="292"/>
      <c r="Q4" s="293"/>
      <c r="R4" s="294" t="s">
        <v>84</v>
      </c>
      <c r="S4" s="294" t="s">
        <v>84</v>
      </c>
      <c r="T4" s="159"/>
    </row>
    <row r="5" spans="1:20" ht="84.5" thickBot="1" x14ac:dyDescent="0.4">
      <c r="A5" s="34">
        <f>A4+1</f>
        <v>2</v>
      </c>
      <c r="B5" s="41" t="s">
        <v>106</v>
      </c>
      <c r="C5" s="42" t="s">
        <v>82</v>
      </c>
      <c r="D5" s="42">
        <v>68784562</v>
      </c>
      <c r="E5" s="43">
        <v>102228221</v>
      </c>
      <c r="F5" s="44">
        <v>600069702</v>
      </c>
      <c r="G5" s="45" t="s">
        <v>107</v>
      </c>
      <c r="H5" s="39" t="s">
        <v>263</v>
      </c>
      <c r="I5" s="39" t="s">
        <v>264</v>
      </c>
      <c r="J5" s="39" t="s">
        <v>264</v>
      </c>
      <c r="K5" s="46" t="s">
        <v>540</v>
      </c>
      <c r="L5" s="45">
        <v>608000</v>
      </c>
      <c r="M5" s="47">
        <f t="shared" ref="M5:M86" si="0">(L5/100)*70</f>
        <v>425600</v>
      </c>
      <c r="N5" s="259" t="s">
        <v>447</v>
      </c>
      <c r="O5" s="260" t="s">
        <v>448</v>
      </c>
      <c r="P5" s="295"/>
      <c r="Q5" s="296"/>
      <c r="R5" s="297" t="s">
        <v>84</v>
      </c>
      <c r="S5" s="297" t="s">
        <v>84</v>
      </c>
      <c r="T5" s="159"/>
    </row>
    <row r="6" spans="1:20" ht="84.5" thickBot="1" x14ac:dyDescent="0.4">
      <c r="A6" s="34">
        <f t="shared" ref="A6:A69" si="1">A5+1</f>
        <v>3</v>
      </c>
      <c r="B6" s="41" t="s">
        <v>106</v>
      </c>
      <c r="C6" s="42" t="s">
        <v>82</v>
      </c>
      <c r="D6" s="42">
        <v>68784562</v>
      </c>
      <c r="E6" s="43">
        <v>102228221</v>
      </c>
      <c r="F6" s="44">
        <v>600069702</v>
      </c>
      <c r="G6" s="45" t="s">
        <v>108</v>
      </c>
      <c r="H6" s="39" t="s">
        <v>263</v>
      </c>
      <c r="I6" s="39" t="s">
        <v>264</v>
      </c>
      <c r="J6" s="39" t="s">
        <v>264</v>
      </c>
      <c r="K6" s="46" t="s">
        <v>108</v>
      </c>
      <c r="L6" s="45">
        <v>3200000</v>
      </c>
      <c r="M6" s="47">
        <f t="shared" si="0"/>
        <v>2240000</v>
      </c>
      <c r="N6" s="261" t="s">
        <v>449</v>
      </c>
      <c r="O6" s="260" t="s">
        <v>448</v>
      </c>
      <c r="P6" s="295"/>
      <c r="Q6" s="296"/>
      <c r="R6" s="297" t="s">
        <v>103</v>
      </c>
      <c r="S6" s="297" t="s">
        <v>84</v>
      </c>
      <c r="T6" s="159"/>
    </row>
    <row r="7" spans="1:20" ht="60.5" thickBot="1" x14ac:dyDescent="0.4">
      <c r="A7" s="34">
        <f t="shared" si="1"/>
        <v>4</v>
      </c>
      <c r="B7" s="41" t="s">
        <v>141</v>
      </c>
      <c r="C7" s="42" t="s">
        <v>82</v>
      </c>
      <c r="D7" s="48">
        <v>70940924</v>
      </c>
      <c r="E7" s="43">
        <v>107543486</v>
      </c>
      <c r="F7" s="44">
        <v>600069192</v>
      </c>
      <c r="G7" s="49" t="s">
        <v>292</v>
      </c>
      <c r="H7" s="39" t="s">
        <v>263</v>
      </c>
      <c r="I7" s="39" t="s">
        <v>264</v>
      </c>
      <c r="J7" s="39" t="s">
        <v>264</v>
      </c>
      <c r="K7" s="50" t="s">
        <v>292</v>
      </c>
      <c r="L7" s="49">
        <v>2000000</v>
      </c>
      <c r="M7" s="47">
        <f t="shared" si="0"/>
        <v>1400000</v>
      </c>
      <c r="N7" s="262">
        <v>2023</v>
      </c>
      <c r="O7" s="263">
        <v>2024</v>
      </c>
      <c r="P7" s="298"/>
      <c r="Q7" s="299"/>
      <c r="R7" s="300"/>
      <c r="S7" s="300"/>
      <c r="T7" s="159"/>
    </row>
    <row r="8" spans="1:20" ht="60.5" thickBot="1" x14ac:dyDescent="0.4">
      <c r="A8" s="34">
        <f t="shared" si="1"/>
        <v>5</v>
      </c>
      <c r="B8" s="123" t="s">
        <v>141</v>
      </c>
      <c r="C8" s="124" t="s">
        <v>82</v>
      </c>
      <c r="D8" s="124">
        <v>70940924</v>
      </c>
      <c r="E8" s="144">
        <v>107543486</v>
      </c>
      <c r="F8" s="145">
        <v>600069192</v>
      </c>
      <c r="G8" s="129" t="s">
        <v>471</v>
      </c>
      <c r="H8" s="125" t="s">
        <v>263</v>
      </c>
      <c r="I8" s="125" t="s">
        <v>264</v>
      </c>
      <c r="J8" s="125" t="s">
        <v>264</v>
      </c>
      <c r="K8" s="146" t="s">
        <v>471</v>
      </c>
      <c r="L8" s="129">
        <v>4000000</v>
      </c>
      <c r="M8" s="81">
        <f t="shared" si="0"/>
        <v>2800000</v>
      </c>
      <c r="N8" s="264">
        <v>2023</v>
      </c>
      <c r="O8" s="265">
        <v>2024</v>
      </c>
      <c r="P8" s="301" t="s">
        <v>85</v>
      </c>
      <c r="Q8" s="302"/>
      <c r="R8" s="303" t="s">
        <v>88</v>
      </c>
      <c r="S8" s="303" t="s">
        <v>88</v>
      </c>
      <c r="T8" s="159"/>
    </row>
    <row r="9" spans="1:20" ht="60.5" thickBot="1" x14ac:dyDescent="0.4">
      <c r="A9" s="34">
        <f t="shared" si="1"/>
        <v>6</v>
      </c>
      <c r="B9" s="41" t="s">
        <v>141</v>
      </c>
      <c r="C9" s="42" t="s">
        <v>82</v>
      </c>
      <c r="D9" s="43">
        <v>70941319</v>
      </c>
      <c r="E9" s="43">
        <v>107543532</v>
      </c>
      <c r="F9" s="44" t="s">
        <v>288</v>
      </c>
      <c r="G9" s="49" t="s">
        <v>289</v>
      </c>
      <c r="H9" s="39" t="s">
        <v>263</v>
      </c>
      <c r="I9" s="39" t="s">
        <v>264</v>
      </c>
      <c r="J9" s="39" t="s">
        <v>264</v>
      </c>
      <c r="K9" s="50" t="s">
        <v>397</v>
      </c>
      <c r="L9" s="49">
        <v>1000000</v>
      </c>
      <c r="M9" s="47">
        <v>700000</v>
      </c>
      <c r="N9" s="266" t="s">
        <v>538</v>
      </c>
      <c r="O9" s="266" t="s">
        <v>538</v>
      </c>
      <c r="P9" s="298"/>
      <c r="Q9" s="299"/>
      <c r="R9" s="300"/>
      <c r="S9" s="300"/>
      <c r="T9" s="159"/>
    </row>
    <row r="10" spans="1:20" ht="60.5" thickBot="1" x14ac:dyDescent="0.4">
      <c r="A10" s="34">
        <f t="shared" si="1"/>
        <v>7</v>
      </c>
      <c r="B10" s="41" t="s">
        <v>287</v>
      </c>
      <c r="C10" s="42" t="s">
        <v>82</v>
      </c>
      <c r="D10" s="52">
        <v>70941319</v>
      </c>
      <c r="E10" s="43">
        <v>107543532</v>
      </c>
      <c r="F10" s="44" t="s">
        <v>288</v>
      </c>
      <c r="G10" s="49" t="s">
        <v>290</v>
      </c>
      <c r="H10" s="39" t="s">
        <v>263</v>
      </c>
      <c r="I10" s="39" t="s">
        <v>264</v>
      </c>
      <c r="J10" s="39" t="s">
        <v>264</v>
      </c>
      <c r="K10" s="50" t="s">
        <v>290</v>
      </c>
      <c r="L10" s="49">
        <v>1500000</v>
      </c>
      <c r="M10" s="47">
        <f t="shared" si="0"/>
        <v>1050000</v>
      </c>
      <c r="N10" s="262">
        <v>2023</v>
      </c>
      <c r="O10" s="263">
        <v>2024</v>
      </c>
      <c r="P10" s="298"/>
      <c r="Q10" s="299"/>
      <c r="R10" s="300" t="s">
        <v>84</v>
      </c>
      <c r="S10" s="300" t="s">
        <v>84</v>
      </c>
      <c r="T10" s="159"/>
    </row>
    <row r="11" spans="1:20" ht="60.5" thickBot="1" x14ac:dyDescent="0.4">
      <c r="A11" s="34">
        <f t="shared" si="1"/>
        <v>8</v>
      </c>
      <c r="B11" s="41" t="s">
        <v>287</v>
      </c>
      <c r="C11" s="42" t="s">
        <v>82</v>
      </c>
      <c r="D11" s="52">
        <v>70941319</v>
      </c>
      <c r="E11" s="43">
        <v>107543532</v>
      </c>
      <c r="F11" s="44" t="s">
        <v>288</v>
      </c>
      <c r="G11" s="49" t="s">
        <v>291</v>
      </c>
      <c r="H11" s="39" t="s">
        <v>263</v>
      </c>
      <c r="I11" s="39" t="s">
        <v>264</v>
      </c>
      <c r="J11" s="39" t="s">
        <v>264</v>
      </c>
      <c r="K11" s="46" t="s">
        <v>291</v>
      </c>
      <c r="L11" s="49">
        <v>300000</v>
      </c>
      <c r="M11" s="47">
        <f t="shared" si="0"/>
        <v>210000</v>
      </c>
      <c r="N11" s="262">
        <v>2021</v>
      </c>
      <c r="O11" s="263" t="s">
        <v>363</v>
      </c>
      <c r="P11" s="298"/>
      <c r="Q11" s="299"/>
      <c r="R11" s="300" t="s">
        <v>84</v>
      </c>
      <c r="S11" s="300" t="s">
        <v>84</v>
      </c>
      <c r="T11" s="159"/>
    </row>
    <row r="12" spans="1:20" ht="60.5" thickBot="1" x14ac:dyDescent="0.4">
      <c r="A12" s="34">
        <f t="shared" si="1"/>
        <v>9</v>
      </c>
      <c r="B12" s="41" t="s">
        <v>139</v>
      </c>
      <c r="C12" s="42" t="s">
        <v>82</v>
      </c>
      <c r="D12" s="42">
        <v>70940746</v>
      </c>
      <c r="E12" s="42">
        <v>107543206</v>
      </c>
      <c r="F12" s="47">
        <v>600068919</v>
      </c>
      <c r="G12" s="49" t="s">
        <v>431</v>
      </c>
      <c r="H12" s="39" t="s">
        <v>263</v>
      </c>
      <c r="I12" s="39" t="s">
        <v>264</v>
      </c>
      <c r="J12" s="39" t="s">
        <v>264</v>
      </c>
      <c r="K12" s="46" t="s">
        <v>541</v>
      </c>
      <c r="L12" s="129" t="s">
        <v>432</v>
      </c>
      <c r="M12" s="81">
        <v>21000000</v>
      </c>
      <c r="N12" s="262">
        <v>2022</v>
      </c>
      <c r="O12" s="263">
        <v>2025</v>
      </c>
      <c r="P12" s="298" t="s">
        <v>85</v>
      </c>
      <c r="Q12" s="299"/>
      <c r="R12" s="300" t="s">
        <v>84</v>
      </c>
      <c r="S12" s="300" t="s">
        <v>84</v>
      </c>
      <c r="T12" s="159"/>
    </row>
    <row r="13" spans="1:20" ht="60.5" thickBot="1" x14ac:dyDescent="0.4">
      <c r="A13" s="34">
        <f t="shared" si="1"/>
        <v>10</v>
      </c>
      <c r="B13" s="41" t="s">
        <v>139</v>
      </c>
      <c r="C13" s="42" t="s">
        <v>82</v>
      </c>
      <c r="D13" s="42">
        <v>70940746</v>
      </c>
      <c r="E13" s="42">
        <v>107543206</v>
      </c>
      <c r="F13" s="47">
        <v>600068919</v>
      </c>
      <c r="G13" s="46" t="s">
        <v>174</v>
      </c>
      <c r="H13" s="39" t="s">
        <v>263</v>
      </c>
      <c r="I13" s="39" t="s">
        <v>264</v>
      </c>
      <c r="J13" s="39" t="s">
        <v>264</v>
      </c>
      <c r="K13" s="46" t="s">
        <v>542</v>
      </c>
      <c r="L13" s="76">
        <v>200000</v>
      </c>
      <c r="M13" s="47">
        <f t="shared" si="0"/>
        <v>140000</v>
      </c>
      <c r="N13" s="268">
        <v>2021</v>
      </c>
      <c r="O13" s="269">
        <v>2023</v>
      </c>
      <c r="P13" s="295"/>
      <c r="Q13" s="296"/>
      <c r="R13" s="297" t="s">
        <v>84</v>
      </c>
      <c r="S13" s="297" t="s">
        <v>84</v>
      </c>
      <c r="T13" s="159"/>
    </row>
    <row r="14" spans="1:20" ht="96.5" thickBot="1" x14ac:dyDescent="0.4">
      <c r="A14" s="34">
        <f t="shared" si="1"/>
        <v>11</v>
      </c>
      <c r="B14" s="41" t="s">
        <v>139</v>
      </c>
      <c r="C14" s="42" t="s">
        <v>82</v>
      </c>
      <c r="D14" s="42">
        <v>70940746</v>
      </c>
      <c r="E14" s="42">
        <v>107543206</v>
      </c>
      <c r="F14" s="47">
        <v>600068919</v>
      </c>
      <c r="G14" s="46" t="s">
        <v>175</v>
      </c>
      <c r="H14" s="39" t="s">
        <v>263</v>
      </c>
      <c r="I14" s="39" t="s">
        <v>264</v>
      </c>
      <c r="J14" s="39" t="s">
        <v>264</v>
      </c>
      <c r="K14" s="46" t="s">
        <v>543</v>
      </c>
      <c r="L14" s="76">
        <v>200000</v>
      </c>
      <c r="M14" s="47">
        <f t="shared" si="0"/>
        <v>140000</v>
      </c>
      <c r="N14" s="268">
        <v>2021</v>
      </c>
      <c r="O14" s="269">
        <v>2023</v>
      </c>
      <c r="P14" s="295"/>
      <c r="Q14" s="296"/>
      <c r="R14" s="297" t="s">
        <v>84</v>
      </c>
      <c r="S14" s="297" t="s">
        <v>84</v>
      </c>
      <c r="T14" s="159"/>
    </row>
    <row r="15" spans="1:20" ht="60.5" thickBot="1" x14ac:dyDescent="0.4">
      <c r="A15" s="34">
        <f t="shared" si="1"/>
        <v>12</v>
      </c>
      <c r="B15" s="41" t="s">
        <v>143</v>
      </c>
      <c r="C15" s="42" t="s">
        <v>82</v>
      </c>
      <c r="D15" s="42">
        <v>70940851</v>
      </c>
      <c r="E15" s="42">
        <v>102133158</v>
      </c>
      <c r="F15" s="47">
        <v>600069222</v>
      </c>
      <c r="G15" s="46" t="s">
        <v>142</v>
      </c>
      <c r="H15" s="39" t="s">
        <v>263</v>
      </c>
      <c r="I15" s="39" t="s">
        <v>264</v>
      </c>
      <c r="J15" s="39" t="s">
        <v>264</v>
      </c>
      <c r="K15" s="120" t="s">
        <v>544</v>
      </c>
      <c r="L15" s="76">
        <v>300000</v>
      </c>
      <c r="M15" s="47">
        <f t="shared" si="0"/>
        <v>210000</v>
      </c>
      <c r="N15" s="268">
        <v>2021</v>
      </c>
      <c r="O15" s="260" t="s">
        <v>472</v>
      </c>
      <c r="P15" s="304" t="s">
        <v>85</v>
      </c>
      <c r="Q15" s="296"/>
      <c r="R15" s="297" t="s">
        <v>84</v>
      </c>
      <c r="S15" s="297" t="s">
        <v>84</v>
      </c>
      <c r="T15" s="159"/>
    </row>
    <row r="16" spans="1:20" ht="60.5" thickBot="1" x14ac:dyDescent="0.4">
      <c r="A16" s="34">
        <f t="shared" si="1"/>
        <v>13</v>
      </c>
      <c r="B16" s="41" t="s">
        <v>144</v>
      </c>
      <c r="C16" s="42" t="s">
        <v>82</v>
      </c>
      <c r="D16" s="42">
        <v>70940827</v>
      </c>
      <c r="E16" s="42">
        <v>107543397</v>
      </c>
      <c r="F16" s="47">
        <v>600069117</v>
      </c>
      <c r="G16" s="46" t="s">
        <v>148</v>
      </c>
      <c r="H16" s="39" t="s">
        <v>263</v>
      </c>
      <c r="I16" s="39" t="s">
        <v>264</v>
      </c>
      <c r="J16" s="39" t="s">
        <v>264</v>
      </c>
      <c r="K16" s="46" t="s">
        <v>545</v>
      </c>
      <c r="L16" s="76">
        <v>350000</v>
      </c>
      <c r="M16" s="47">
        <f t="shared" si="0"/>
        <v>245000</v>
      </c>
      <c r="N16" s="268">
        <v>2021</v>
      </c>
      <c r="O16" s="269" t="s">
        <v>364</v>
      </c>
      <c r="P16" s="295"/>
      <c r="Q16" s="296"/>
      <c r="R16" s="297" t="s">
        <v>84</v>
      </c>
      <c r="S16" s="297" t="s">
        <v>84</v>
      </c>
      <c r="T16" s="159"/>
    </row>
    <row r="17" spans="1:20" ht="60.5" thickBot="1" x14ac:dyDescent="0.4">
      <c r="A17" s="34">
        <f t="shared" si="1"/>
        <v>14</v>
      </c>
      <c r="B17" s="41" t="s">
        <v>144</v>
      </c>
      <c r="C17" s="42" t="s">
        <v>82</v>
      </c>
      <c r="D17" s="42">
        <v>70940827</v>
      </c>
      <c r="E17" s="42">
        <v>107543397</v>
      </c>
      <c r="F17" s="47">
        <v>600069117</v>
      </c>
      <c r="G17" s="46" t="s">
        <v>367</v>
      </c>
      <c r="H17" s="39" t="s">
        <v>263</v>
      </c>
      <c r="I17" s="39" t="s">
        <v>264</v>
      </c>
      <c r="J17" s="39" t="s">
        <v>264</v>
      </c>
      <c r="K17" s="46" t="s">
        <v>546</v>
      </c>
      <c r="L17" s="76">
        <v>100000</v>
      </c>
      <c r="M17" s="47"/>
      <c r="N17" s="268">
        <v>2022</v>
      </c>
      <c r="O17" s="269">
        <v>2024</v>
      </c>
      <c r="P17" s="295"/>
      <c r="Q17" s="296"/>
      <c r="R17" s="297" t="s">
        <v>84</v>
      </c>
      <c r="S17" s="297" t="s">
        <v>84</v>
      </c>
      <c r="T17" s="159"/>
    </row>
    <row r="18" spans="1:20" ht="60.5" thickBot="1" x14ac:dyDescent="0.4">
      <c r="A18" s="34">
        <f t="shared" si="1"/>
        <v>15</v>
      </c>
      <c r="B18" s="41" t="s">
        <v>144</v>
      </c>
      <c r="C18" s="42" t="s">
        <v>82</v>
      </c>
      <c r="D18" s="42">
        <v>70940827</v>
      </c>
      <c r="E18" s="42">
        <v>107543397</v>
      </c>
      <c r="F18" s="47">
        <v>600069117</v>
      </c>
      <c r="G18" s="46" t="s">
        <v>294</v>
      </c>
      <c r="H18" s="39" t="s">
        <v>263</v>
      </c>
      <c r="I18" s="39" t="s">
        <v>264</v>
      </c>
      <c r="J18" s="39" t="s">
        <v>264</v>
      </c>
      <c r="K18" s="46" t="s">
        <v>294</v>
      </c>
      <c r="L18" s="76">
        <v>16000000</v>
      </c>
      <c r="M18" s="47">
        <f t="shared" si="0"/>
        <v>11200000</v>
      </c>
      <c r="N18" s="268">
        <v>2022</v>
      </c>
      <c r="O18" s="269">
        <v>2023</v>
      </c>
      <c r="P18" s="295"/>
      <c r="Q18" s="296"/>
      <c r="R18" s="297"/>
      <c r="S18" s="297"/>
      <c r="T18" s="159"/>
    </row>
    <row r="19" spans="1:20" ht="60.5" thickBot="1" x14ac:dyDescent="0.4">
      <c r="A19" s="34">
        <f t="shared" si="1"/>
        <v>16</v>
      </c>
      <c r="B19" s="41" t="s">
        <v>144</v>
      </c>
      <c r="C19" s="42" t="s">
        <v>82</v>
      </c>
      <c r="D19" s="42">
        <v>70940827</v>
      </c>
      <c r="E19" s="42">
        <v>107543397</v>
      </c>
      <c r="F19" s="47">
        <v>600069117</v>
      </c>
      <c r="G19" s="46" t="s">
        <v>295</v>
      </c>
      <c r="H19" s="39" t="s">
        <v>263</v>
      </c>
      <c r="I19" s="39" t="s">
        <v>264</v>
      </c>
      <c r="J19" s="39" t="s">
        <v>264</v>
      </c>
      <c r="K19" s="46" t="s">
        <v>295</v>
      </c>
      <c r="L19" s="76">
        <v>150000</v>
      </c>
      <c r="M19" s="47">
        <f t="shared" si="0"/>
        <v>105000</v>
      </c>
      <c r="N19" s="268">
        <v>2023</v>
      </c>
      <c r="O19" s="269">
        <v>2024</v>
      </c>
      <c r="P19" s="295"/>
      <c r="Q19" s="296"/>
      <c r="R19" s="297"/>
      <c r="S19" s="297"/>
      <c r="T19" s="159"/>
    </row>
    <row r="20" spans="1:20" ht="60.5" thickBot="1" x14ac:dyDescent="0.4">
      <c r="A20" s="34">
        <f t="shared" si="1"/>
        <v>17</v>
      </c>
      <c r="B20" s="41" t="s">
        <v>145</v>
      </c>
      <c r="C20" s="42" t="s">
        <v>82</v>
      </c>
      <c r="D20" s="42">
        <v>70940932</v>
      </c>
      <c r="E20" s="42">
        <v>107543460</v>
      </c>
      <c r="F20" s="47">
        <v>600069176</v>
      </c>
      <c r="G20" s="46" t="s">
        <v>153</v>
      </c>
      <c r="H20" s="39" t="s">
        <v>263</v>
      </c>
      <c r="I20" s="39" t="s">
        <v>264</v>
      </c>
      <c r="J20" s="39" t="s">
        <v>264</v>
      </c>
      <c r="K20" s="46" t="s">
        <v>547</v>
      </c>
      <c r="L20" s="76">
        <v>35000000</v>
      </c>
      <c r="M20" s="47">
        <f t="shared" si="0"/>
        <v>24500000</v>
      </c>
      <c r="N20" s="268">
        <v>2023</v>
      </c>
      <c r="O20" s="269">
        <v>2024</v>
      </c>
      <c r="P20" s="295" t="s">
        <v>85</v>
      </c>
      <c r="Q20" s="296"/>
      <c r="R20" s="297" t="s">
        <v>84</v>
      </c>
      <c r="S20" s="297" t="s">
        <v>84</v>
      </c>
      <c r="T20" s="159"/>
    </row>
    <row r="21" spans="1:20" ht="60.5" thickBot="1" x14ac:dyDescent="0.4">
      <c r="A21" s="34">
        <f t="shared" si="1"/>
        <v>18</v>
      </c>
      <c r="B21" s="123" t="s">
        <v>145</v>
      </c>
      <c r="C21" s="124" t="s">
        <v>82</v>
      </c>
      <c r="D21" s="124">
        <v>70940932</v>
      </c>
      <c r="E21" s="124">
        <v>107543460</v>
      </c>
      <c r="F21" s="81">
        <v>600069176</v>
      </c>
      <c r="G21" s="122" t="s">
        <v>473</v>
      </c>
      <c r="H21" s="125" t="s">
        <v>263</v>
      </c>
      <c r="I21" s="125" t="s">
        <v>264</v>
      </c>
      <c r="J21" s="125" t="s">
        <v>264</v>
      </c>
      <c r="K21" s="122" t="s">
        <v>473</v>
      </c>
      <c r="L21" s="90">
        <v>200000</v>
      </c>
      <c r="M21" s="81">
        <f t="shared" si="0"/>
        <v>140000</v>
      </c>
      <c r="N21" s="259">
        <v>2023</v>
      </c>
      <c r="O21" s="270">
        <v>2024</v>
      </c>
      <c r="P21" s="304"/>
      <c r="Q21" s="305"/>
      <c r="R21" s="306" t="s">
        <v>84</v>
      </c>
      <c r="S21" s="306" t="s">
        <v>84</v>
      </c>
      <c r="T21" s="159"/>
    </row>
    <row r="22" spans="1:20" ht="60.5" thickBot="1" x14ac:dyDescent="0.4">
      <c r="A22" s="34">
        <f t="shared" si="1"/>
        <v>19</v>
      </c>
      <c r="B22" s="41" t="s">
        <v>146</v>
      </c>
      <c r="C22" s="42" t="s">
        <v>82</v>
      </c>
      <c r="D22" s="42">
        <v>70941017</v>
      </c>
      <c r="E22" s="42">
        <v>107546795</v>
      </c>
      <c r="F22" s="47">
        <v>600069460</v>
      </c>
      <c r="G22" s="46" t="s">
        <v>147</v>
      </c>
      <c r="H22" s="39" t="s">
        <v>263</v>
      </c>
      <c r="I22" s="39" t="s">
        <v>264</v>
      </c>
      <c r="J22" s="39" t="s">
        <v>264</v>
      </c>
      <c r="K22" s="46" t="s">
        <v>365</v>
      </c>
      <c r="L22" s="76">
        <v>150000</v>
      </c>
      <c r="M22" s="47">
        <f t="shared" si="0"/>
        <v>105000</v>
      </c>
      <c r="N22" s="268">
        <v>2021</v>
      </c>
      <c r="O22" s="269" t="s">
        <v>364</v>
      </c>
      <c r="P22" s="295"/>
      <c r="Q22" s="296"/>
      <c r="R22" s="297" t="s">
        <v>84</v>
      </c>
      <c r="S22" s="297" t="s">
        <v>84</v>
      </c>
      <c r="T22" s="159"/>
    </row>
    <row r="23" spans="1:20" ht="84.5" thickBot="1" x14ac:dyDescent="0.4">
      <c r="A23" s="34">
        <f t="shared" si="1"/>
        <v>20</v>
      </c>
      <c r="B23" s="41" t="s">
        <v>146</v>
      </c>
      <c r="C23" s="42" t="s">
        <v>82</v>
      </c>
      <c r="D23" s="42">
        <v>70941017</v>
      </c>
      <c r="E23" s="42">
        <v>107546795</v>
      </c>
      <c r="F23" s="47">
        <v>600069460</v>
      </c>
      <c r="G23" s="46" t="s">
        <v>359</v>
      </c>
      <c r="H23" s="109" t="s">
        <v>263</v>
      </c>
      <c r="I23" s="109" t="s">
        <v>264</v>
      </c>
      <c r="J23" s="109" t="s">
        <v>264</v>
      </c>
      <c r="K23" s="46" t="s">
        <v>548</v>
      </c>
      <c r="L23" s="76">
        <v>300000</v>
      </c>
      <c r="M23" s="47">
        <f t="shared" si="0"/>
        <v>210000</v>
      </c>
      <c r="N23" s="268">
        <v>2021</v>
      </c>
      <c r="O23" s="270" t="s">
        <v>474</v>
      </c>
      <c r="P23" s="295"/>
      <c r="Q23" s="296"/>
      <c r="R23" s="297" t="s">
        <v>84</v>
      </c>
      <c r="S23" s="297" t="s">
        <v>84</v>
      </c>
      <c r="T23" s="159"/>
    </row>
    <row r="24" spans="1:20" ht="60.5" thickBot="1" x14ac:dyDescent="0.4">
      <c r="A24" s="34">
        <f t="shared" si="1"/>
        <v>21</v>
      </c>
      <c r="B24" s="41" t="s">
        <v>146</v>
      </c>
      <c r="C24" s="42" t="s">
        <v>82</v>
      </c>
      <c r="D24" s="42">
        <v>70941017</v>
      </c>
      <c r="E24" s="42">
        <v>107546795</v>
      </c>
      <c r="F24" s="47">
        <v>600069460</v>
      </c>
      <c r="G24" s="46" t="s">
        <v>293</v>
      </c>
      <c r="H24" s="39" t="s">
        <v>263</v>
      </c>
      <c r="I24" s="39" t="s">
        <v>264</v>
      </c>
      <c r="J24" s="39" t="s">
        <v>264</v>
      </c>
      <c r="K24" s="46" t="s">
        <v>293</v>
      </c>
      <c r="L24" s="76">
        <v>200000</v>
      </c>
      <c r="M24" s="47">
        <f t="shared" si="0"/>
        <v>140000</v>
      </c>
      <c r="N24" s="268">
        <v>2021</v>
      </c>
      <c r="O24" s="269">
        <v>2022</v>
      </c>
      <c r="P24" s="295"/>
      <c r="Q24" s="296"/>
      <c r="R24" s="297"/>
      <c r="S24" s="297"/>
      <c r="T24" s="159"/>
    </row>
    <row r="25" spans="1:20" ht="60.5" thickBot="1" x14ac:dyDescent="0.4">
      <c r="A25" s="34">
        <f t="shared" si="1"/>
        <v>22</v>
      </c>
      <c r="B25" s="123" t="s">
        <v>146</v>
      </c>
      <c r="C25" s="124" t="s">
        <v>82</v>
      </c>
      <c r="D25" s="124">
        <v>70941017</v>
      </c>
      <c r="E25" s="124">
        <v>107546795</v>
      </c>
      <c r="F25" s="81">
        <v>600069460</v>
      </c>
      <c r="G25" s="122" t="s">
        <v>475</v>
      </c>
      <c r="H25" s="125" t="s">
        <v>263</v>
      </c>
      <c r="I25" s="125" t="s">
        <v>264</v>
      </c>
      <c r="J25" s="125" t="s">
        <v>264</v>
      </c>
      <c r="K25" s="122" t="s">
        <v>475</v>
      </c>
      <c r="L25" s="90">
        <v>300000</v>
      </c>
      <c r="M25" s="81">
        <f t="shared" si="0"/>
        <v>210000</v>
      </c>
      <c r="N25" s="259">
        <v>2022</v>
      </c>
      <c r="O25" s="270">
        <v>2023</v>
      </c>
      <c r="P25" s="304"/>
      <c r="Q25" s="305"/>
      <c r="R25" s="306" t="s">
        <v>84</v>
      </c>
      <c r="S25" s="306" t="s">
        <v>84</v>
      </c>
      <c r="T25" s="159"/>
    </row>
    <row r="26" spans="1:20" ht="60.5" thickBot="1" x14ac:dyDescent="0.4">
      <c r="A26" s="34">
        <f t="shared" si="1"/>
        <v>23</v>
      </c>
      <c r="B26" s="123" t="s">
        <v>146</v>
      </c>
      <c r="C26" s="124" t="s">
        <v>82</v>
      </c>
      <c r="D26" s="124">
        <v>70941017</v>
      </c>
      <c r="E26" s="124">
        <v>107546795</v>
      </c>
      <c r="F26" s="81">
        <v>600069460</v>
      </c>
      <c r="G26" s="122" t="s">
        <v>476</v>
      </c>
      <c r="H26" s="125" t="s">
        <v>263</v>
      </c>
      <c r="I26" s="125" t="s">
        <v>264</v>
      </c>
      <c r="J26" s="125" t="s">
        <v>264</v>
      </c>
      <c r="K26" s="122" t="s">
        <v>476</v>
      </c>
      <c r="L26" s="90">
        <v>300000</v>
      </c>
      <c r="M26" s="81">
        <f t="shared" si="0"/>
        <v>210000</v>
      </c>
      <c r="N26" s="259">
        <v>2022</v>
      </c>
      <c r="O26" s="270">
        <v>2023</v>
      </c>
      <c r="P26" s="304"/>
      <c r="Q26" s="305"/>
      <c r="R26" s="306" t="s">
        <v>84</v>
      </c>
      <c r="S26" s="306" t="s">
        <v>84</v>
      </c>
      <c r="T26" s="159"/>
    </row>
    <row r="27" spans="1:20" ht="84.5" thickBot="1" x14ac:dyDescent="0.4">
      <c r="A27" s="34">
        <f t="shared" si="1"/>
        <v>24</v>
      </c>
      <c r="B27" s="41" t="s">
        <v>149</v>
      </c>
      <c r="C27" s="42" t="s">
        <v>82</v>
      </c>
      <c r="D27" s="42">
        <v>70941581</v>
      </c>
      <c r="E27" s="42">
        <v>107543719</v>
      </c>
      <c r="F27" s="47">
        <v>600069389</v>
      </c>
      <c r="G27" s="46" t="s">
        <v>150</v>
      </c>
      <c r="H27" s="39" t="s">
        <v>263</v>
      </c>
      <c r="I27" s="39" t="s">
        <v>264</v>
      </c>
      <c r="J27" s="39" t="s">
        <v>264</v>
      </c>
      <c r="K27" s="46" t="s">
        <v>549</v>
      </c>
      <c r="L27" s="76">
        <v>800000</v>
      </c>
      <c r="M27" s="47">
        <f t="shared" si="0"/>
        <v>560000</v>
      </c>
      <c r="N27" s="268" t="s">
        <v>388</v>
      </c>
      <c r="O27" s="269" t="s">
        <v>393</v>
      </c>
      <c r="P27" s="295" t="s">
        <v>85</v>
      </c>
      <c r="Q27" s="296"/>
      <c r="R27" s="297" t="s">
        <v>84</v>
      </c>
      <c r="S27" s="297" t="s">
        <v>84</v>
      </c>
      <c r="T27" s="159"/>
    </row>
    <row r="28" spans="1:20" ht="48.5" thickBot="1" x14ac:dyDescent="0.4">
      <c r="A28" s="34">
        <f t="shared" si="1"/>
        <v>25</v>
      </c>
      <c r="B28" s="126" t="s">
        <v>149</v>
      </c>
      <c r="C28" s="127" t="s">
        <v>82</v>
      </c>
      <c r="D28" s="127">
        <v>70941581</v>
      </c>
      <c r="E28" s="127">
        <v>107543719</v>
      </c>
      <c r="F28" s="78">
        <v>600069389</v>
      </c>
      <c r="G28" s="120" t="s">
        <v>360</v>
      </c>
      <c r="H28" s="128" t="s">
        <v>263</v>
      </c>
      <c r="I28" s="128" t="s">
        <v>264</v>
      </c>
      <c r="J28" s="128" t="s">
        <v>264</v>
      </c>
      <c r="K28" s="120" t="s">
        <v>286</v>
      </c>
      <c r="L28" s="121">
        <v>2000000</v>
      </c>
      <c r="M28" s="78">
        <f t="shared" si="0"/>
        <v>1400000</v>
      </c>
      <c r="N28" s="261">
        <v>2021</v>
      </c>
      <c r="O28" s="260" t="s">
        <v>477</v>
      </c>
      <c r="P28" s="307"/>
      <c r="Q28" s="308" t="s">
        <v>85</v>
      </c>
      <c r="R28" s="309" t="s">
        <v>84</v>
      </c>
      <c r="S28" s="309" t="s">
        <v>84</v>
      </c>
      <c r="T28" s="159"/>
    </row>
    <row r="29" spans="1:20" ht="48.5" thickBot="1" x14ac:dyDescent="0.4">
      <c r="A29" s="34">
        <f t="shared" si="1"/>
        <v>26</v>
      </c>
      <c r="B29" s="126" t="s">
        <v>149</v>
      </c>
      <c r="C29" s="127" t="s">
        <v>82</v>
      </c>
      <c r="D29" s="127">
        <v>70941581</v>
      </c>
      <c r="E29" s="127">
        <v>107543719</v>
      </c>
      <c r="F29" s="78">
        <v>600069389</v>
      </c>
      <c r="G29" s="120" t="s">
        <v>361</v>
      </c>
      <c r="H29" s="128" t="s">
        <v>263</v>
      </c>
      <c r="I29" s="128" t="s">
        <v>264</v>
      </c>
      <c r="J29" s="128" t="s">
        <v>264</v>
      </c>
      <c r="K29" s="120" t="s">
        <v>362</v>
      </c>
      <c r="L29" s="121">
        <v>200000</v>
      </c>
      <c r="M29" s="78">
        <f t="shared" si="0"/>
        <v>140000</v>
      </c>
      <c r="N29" s="261">
        <v>2022</v>
      </c>
      <c r="O29" s="260" t="s">
        <v>478</v>
      </c>
      <c r="P29" s="307"/>
      <c r="Q29" s="308"/>
      <c r="R29" s="309"/>
      <c r="S29" s="309"/>
      <c r="T29" s="159"/>
    </row>
    <row r="30" spans="1:20" ht="48.5" thickBot="1" x14ac:dyDescent="0.4">
      <c r="A30" s="34">
        <f t="shared" si="1"/>
        <v>27</v>
      </c>
      <c r="B30" s="123" t="s">
        <v>149</v>
      </c>
      <c r="C30" s="124" t="s">
        <v>82</v>
      </c>
      <c r="D30" s="124">
        <v>70941581</v>
      </c>
      <c r="E30" s="124">
        <v>107543719</v>
      </c>
      <c r="F30" s="81">
        <v>600069389</v>
      </c>
      <c r="G30" s="122" t="s">
        <v>479</v>
      </c>
      <c r="H30" s="125" t="s">
        <v>263</v>
      </c>
      <c r="I30" s="125" t="s">
        <v>264</v>
      </c>
      <c r="J30" s="125" t="s">
        <v>264</v>
      </c>
      <c r="K30" s="122" t="s">
        <v>479</v>
      </c>
      <c r="L30" s="90">
        <v>1000000</v>
      </c>
      <c r="M30" s="81">
        <f t="shared" si="0"/>
        <v>700000</v>
      </c>
      <c r="N30" s="259">
        <v>2023</v>
      </c>
      <c r="O30" s="270">
        <v>2024</v>
      </c>
      <c r="P30" s="304"/>
      <c r="Q30" s="305"/>
      <c r="R30" s="306" t="s">
        <v>88</v>
      </c>
      <c r="S30" s="306" t="s">
        <v>84</v>
      </c>
      <c r="T30" s="159"/>
    </row>
    <row r="31" spans="1:20" ht="48.5" thickBot="1" x14ac:dyDescent="0.4">
      <c r="A31" s="34">
        <f t="shared" si="1"/>
        <v>28</v>
      </c>
      <c r="B31" s="123" t="s">
        <v>149</v>
      </c>
      <c r="C31" s="124" t="s">
        <v>82</v>
      </c>
      <c r="D31" s="124">
        <v>70941581</v>
      </c>
      <c r="E31" s="124">
        <v>107543719</v>
      </c>
      <c r="F31" s="81">
        <v>600069389</v>
      </c>
      <c r="G31" s="122" t="s">
        <v>480</v>
      </c>
      <c r="H31" s="125" t="s">
        <v>263</v>
      </c>
      <c r="I31" s="125" t="s">
        <v>264</v>
      </c>
      <c r="J31" s="125" t="s">
        <v>264</v>
      </c>
      <c r="K31" s="122" t="s">
        <v>480</v>
      </c>
      <c r="L31" s="90">
        <v>200000</v>
      </c>
      <c r="M31" s="81">
        <f t="shared" si="0"/>
        <v>140000</v>
      </c>
      <c r="N31" s="259">
        <v>2023</v>
      </c>
      <c r="O31" s="270">
        <v>2024</v>
      </c>
      <c r="P31" s="304"/>
      <c r="Q31" s="305"/>
      <c r="R31" s="306" t="s">
        <v>84</v>
      </c>
      <c r="S31" s="306" t="s">
        <v>84</v>
      </c>
      <c r="T31" s="159"/>
    </row>
    <row r="32" spans="1:20" ht="60.5" thickBot="1" x14ac:dyDescent="0.4">
      <c r="A32" s="34">
        <f t="shared" si="1"/>
        <v>29</v>
      </c>
      <c r="B32" s="41" t="s">
        <v>298</v>
      </c>
      <c r="C32" s="42" t="s">
        <v>82</v>
      </c>
      <c r="D32" s="42">
        <v>70941513</v>
      </c>
      <c r="E32" s="42">
        <v>107543800</v>
      </c>
      <c r="F32" s="47">
        <v>600069087</v>
      </c>
      <c r="G32" s="46" t="s">
        <v>299</v>
      </c>
      <c r="H32" s="39" t="s">
        <v>263</v>
      </c>
      <c r="I32" s="39" t="s">
        <v>264</v>
      </c>
      <c r="J32" s="39" t="s">
        <v>264</v>
      </c>
      <c r="K32" s="46" t="s">
        <v>299</v>
      </c>
      <c r="L32" s="76">
        <v>3000000</v>
      </c>
      <c r="M32" s="47">
        <f t="shared" si="0"/>
        <v>2100000</v>
      </c>
      <c r="N32" s="268">
        <v>2023</v>
      </c>
      <c r="O32" s="269">
        <v>2024</v>
      </c>
      <c r="P32" s="295"/>
      <c r="Q32" s="296"/>
      <c r="R32" s="297" t="s">
        <v>84</v>
      </c>
      <c r="S32" s="297" t="s">
        <v>84</v>
      </c>
      <c r="T32" s="159"/>
    </row>
    <row r="33" spans="1:20" ht="60.5" thickBot="1" x14ac:dyDescent="0.4">
      <c r="A33" s="34">
        <f t="shared" si="1"/>
        <v>30</v>
      </c>
      <c r="B33" s="126" t="s">
        <v>298</v>
      </c>
      <c r="C33" s="127" t="s">
        <v>82</v>
      </c>
      <c r="D33" s="127">
        <v>70941513</v>
      </c>
      <c r="E33" s="127">
        <v>107543800</v>
      </c>
      <c r="F33" s="78">
        <v>600069087</v>
      </c>
      <c r="G33" s="120" t="s">
        <v>297</v>
      </c>
      <c r="H33" s="128" t="s">
        <v>263</v>
      </c>
      <c r="I33" s="128" t="s">
        <v>264</v>
      </c>
      <c r="J33" s="128" t="s">
        <v>264</v>
      </c>
      <c r="K33" s="120" t="s">
        <v>297</v>
      </c>
      <c r="L33" s="121">
        <v>300000</v>
      </c>
      <c r="M33" s="78">
        <f t="shared" si="0"/>
        <v>210000</v>
      </c>
      <c r="N33" s="261">
        <v>2022</v>
      </c>
      <c r="O33" s="260">
        <v>2023</v>
      </c>
      <c r="P33" s="307"/>
      <c r="Q33" s="308"/>
      <c r="R33" s="309"/>
      <c r="S33" s="309"/>
      <c r="T33" s="159"/>
    </row>
    <row r="34" spans="1:20" ht="60.5" thickBot="1" x14ac:dyDescent="0.4">
      <c r="A34" s="34">
        <f t="shared" si="1"/>
        <v>31</v>
      </c>
      <c r="B34" s="123" t="s">
        <v>298</v>
      </c>
      <c r="C34" s="124" t="s">
        <v>82</v>
      </c>
      <c r="D34" s="124">
        <v>70941513</v>
      </c>
      <c r="E34" s="124">
        <v>107543800</v>
      </c>
      <c r="F34" s="81">
        <v>600069087</v>
      </c>
      <c r="G34" s="122" t="s">
        <v>481</v>
      </c>
      <c r="H34" s="125" t="s">
        <v>263</v>
      </c>
      <c r="I34" s="125" t="s">
        <v>264</v>
      </c>
      <c r="J34" s="125" t="s">
        <v>264</v>
      </c>
      <c r="K34" s="122" t="s">
        <v>481</v>
      </c>
      <c r="L34" s="90">
        <v>1300000</v>
      </c>
      <c r="M34" s="81">
        <f t="shared" si="0"/>
        <v>910000</v>
      </c>
      <c r="N34" s="259">
        <v>2023</v>
      </c>
      <c r="O34" s="270">
        <v>2024</v>
      </c>
      <c r="P34" s="304"/>
      <c r="Q34" s="305"/>
      <c r="R34" s="306"/>
      <c r="S34" s="306"/>
      <c r="T34" s="159"/>
    </row>
    <row r="35" spans="1:20" ht="60.5" thickBot="1" x14ac:dyDescent="0.4">
      <c r="A35" s="34">
        <f t="shared" si="1"/>
        <v>32</v>
      </c>
      <c r="B35" s="123" t="s">
        <v>298</v>
      </c>
      <c r="C35" s="124" t="s">
        <v>82</v>
      </c>
      <c r="D35" s="124">
        <v>70941513</v>
      </c>
      <c r="E35" s="124">
        <v>107543800</v>
      </c>
      <c r="F35" s="81">
        <v>600069087</v>
      </c>
      <c r="G35" s="122" t="s">
        <v>482</v>
      </c>
      <c r="H35" s="125" t="s">
        <v>263</v>
      </c>
      <c r="I35" s="125" t="s">
        <v>264</v>
      </c>
      <c r="J35" s="125" t="s">
        <v>264</v>
      </c>
      <c r="K35" s="122" t="s">
        <v>482</v>
      </c>
      <c r="L35" s="90">
        <v>100000</v>
      </c>
      <c r="M35" s="81">
        <f t="shared" si="0"/>
        <v>70000</v>
      </c>
      <c r="N35" s="259">
        <v>2022</v>
      </c>
      <c r="O35" s="270">
        <v>2023</v>
      </c>
      <c r="P35" s="304"/>
      <c r="Q35" s="305" t="s">
        <v>85</v>
      </c>
      <c r="R35" s="306" t="s">
        <v>84</v>
      </c>
      <c r="S35" s="306" t="s">
        <v>84</v>
      </c>
      <c r="T35" s="159"/>
    </row>
    <row r="36" spans="1:20" ht="60.5" thickBot="1" x14ac:dyDescent="0.4">
      <c r="A36" s="34">
        <f t="shared" si="1"/>
        <v>33</v>
      </c>
      <c r="B36" s="41" t="s">
        <v>298</v>
      </c>
      <c r="C36" s="42" t="s">
        <v>82</v>
      </c>
      <c r="D36" s="42">
        <v>70941513</v>
      </c>
      <c r="E36" s="42">
        <v>107543800</v>
      </c>
      <c r="F36" s="47">
        <v>600069087</v>
      </c>
      <c r="G36" s="46" t="s">
        <v>291</v>
      </c>
      <c r="H36" s="39" t="s">
        <v>263</v>
      </c>
      <c r="I36" s="39" t="s">
        <v>264</v>
      </c>
      <c r="J36" s="39" t="s">
        <v>264</v>
      </c>
      <c r="K36" s="46" t="s">
        <v>291</v>
      </c>
      <c r="L36" s="76">
        <v>300000</v>
      </c>
      <c r="M36" s="47">
        <f t="shared" si="0"/>
        <v>210000</v>
      </c>
      <c r="N36" s="268">
        <v>2022</v>
      </c>
      <c r="O36" s="269">
        <v>2022</v>
      </c>
      <c r="P36" s="295"/>
      <c r="Q36" s="296"/>
      <c r="R36" s="297" t="s">
        <v>88</v>
      </c>
      <c r="S36" s="297" t="s">
        <v>88</v>
      </c>
      <c r="T36" s="159"/>
    </row>
    <row r="37" spans="1:20" ht="48.5" thickBot="1" x14ac:dyDescent="0.4">
      <c r="A37" s="34">
        <f t="shared" si="1"/>
        <v>34</v>
      </c>
      <c r="B37" s="41" t="s">
        <v>151</v>
      </c>
      <c r="C37" s="42" t="s">
        <v>82</v>
      </c>
      <c r="D37" s="42">
        <v>70941521</v>
      </c>
      <c r="E37" s="42">
        <v>107543885</v>
      </c>
      <c r="F37" s="47">
        <v>600069435</v>
      </c>
      <c r="G37" s="46" t="s">
        <v>152</v>
      </c>
      <c r="H37" s="39" t="s">
        <v>263</v>
      </c>
      <c r="I37" s="39" t="s">
        <v>264</v>
      </c>
      <c r="J37" s="39" t="s">
        <v>264</v>
      </c>
      <c r="K37" s="46" t="s">
        <v>152</v>
      </c>
      <c r="L37" s="76">
        <v>500000</v>
      </c>
      <c r="M37" s="47">
        <f t="shared" si="0"/>
        <v>350000</v>
      </c>
      <c r="N37" s="268">
        <v>2021</v>
      </c>
      <c r="O37" s="269">
        <v>2023</v>
      </c>
      <c r="P37" s="295"/>
      <c r="Q37" s="296"/>
      <c r="R37" s="297" t="s">
        <v>84</v>
      </c>
      <c r="S37" s="297" t="s">
        <v>84</v>
      </c>
      <c r="T37" s="159"/>
    </row>
    <row r="38" spans="1:20" ht="48.5" thickBot="1" x14ac:dyDescent="0.4">
      <c r="A38" s="34">
        <f t="shared" si="1"/>
        <v>35</v>
      </c>
      <c r="B38" s="41" t="s">
        <v>151</v>
      </c>
      <c r="C38" s="42" t="s">
        <v>82</v>
      </c>
      <c r="D38" s="42">
        <v>70941521</v>
      </c>
      <c r="E38" s="42">
        <v>107543885</v>
      </c>
      <c r="F38" s="47">
        <v>600069435</v>
      </c>
      <c r="G38" s="46" t="s">
        <v>296</v>
      </c>
      <c r="H38" s="39" t="s">
        <v>263</v>
      </c>
      <c r="I38" s="39" t="s">
        <v>264</v>
      </c>
      <c r="J38" s="39" t="s">
        <v>264</v>
      </c>
      <c r="K38" s="46" t="s">
        <v>296</v>
      </c>
      <c r="L38" s="76">
        <v>30000000</v>
      </c>
      <c r="M38" s="47">
        <f t="shared" si="0"/>
        <v>21000000</v>
      </c>
      <c r="N38" s="268">
        <v>2022</v>
      </c>
      <c r="O38" s="269">
        <v>2023</v>
      </c>
      <c r="P38" s="295"/>
      <c r="Q38" s="296"/>
      <c r="R38" s="297" t="s">
        <v>88</v>
      </c>
      <c r="S38" s="297" t="s">
        <v>84</v>
      </c>
      <c r="T38" s="159"/>
    </row>
    <row r="39" spans="1:20" ht="48.5" thickBot="1" x14ac:dyDescent="0.4">
      <c r="A39" s="34">
        <f t="shared" si="1"/>
        <v>36</v>
      </c>
      <c r="B39" s="41" t="s">
        <v>151</v>
      </c>
      <c r="C39" s="42" t="s">
        <v>82</v>
      </c>
      <c r="D39" s="42">
        <v>70941521</v>
      </c>
      <c r="E39" s="42">
        <v>107543885</v>
      </c>
      <c r="F39" s="47">
        <v>600069435</v>
      </c>
      <c r="G39" s="46" t="s">
        <v>297</v>
      </c>
      <c r="H39" s="39" t="s">
        <v>263</v>
      </c>
      <c r="I39" s="39" t="s">
        <v>264</v>
      </c>
      <c r="J39" s="39" t="s">
        <v>264</v>
      </c>
      <c r="K39" s="147" t="s">
        <v>550</v>
      </c>
      <c r="L39" s="76">
        <v>600000</v>
      </c>
      <c r="M39" s="47">
        <f t="shared" si="0"/>
        <v>420000</v>
      </c>
      <c r="N39" s="268">
        <v>2022</v>
      </c>
      <c r="O39" s="269">
        <v>2023</v>
      </c>
      <c r="P39" s="295"/>
      <c r="Q39" s="296"/>
      <c r="R39" s="297"/>
      <c r="S39" s="297"/>
      <c r="T39" s="159"/>
    </row>
    <row r="40" spans="1:20" ht="48.5" thickBot="1" x14ac:dyDescent="0.4">
      <c r="A40" s="34">
        <f t="shared" si="1"/>
        <v>37</v>
      </c>
      <c r="B40" s="123" t="s">
        <v>151</v>
      </c>
      <c r="C40" s="124" t="s">
        <v>82</v>
      </c>
      <c r="D40" s="124">
        <v>70941521</v>
      </c>
      <c r="E40" s="124">
        <v>107543885</v>
      </c>
      <c r="F40" s="81">
        <v>600069435</v>
      </c>
      <c r="G40" s="122" t="s">
        <v>483</v>
      </c>
      <c r="H40" s="125" t="s">
        <v>263</v>
      </c>
      <c r="I40" s="125" t="s">
        <v>264</v>
      </c>
      <c r="J40" s="125" t="s">
        <v>264</v>
      </c>
      <c r="K40" s="122" t="s">
        <v>483</v>
      </c>
      <c r="L40" s="90">
        <v>500000</v>
      </c>
      <c r="M40" s="81">
        <f t="shared" si="0"/>
        <v>350000</v>
      </c>
      <c r="N40" s="259">
        <v>2023</v>
      </c>
      <c r="O40" s="270">
        <v>2024</v>
      </c>
      <c r="P40" s="304"/>
      <c r="Q40" s="305" t="s">
        <v>85</v>
      </c>
      <c r="R40" s="306" t="s">
        <v>84</v>
      </c>
      <c r="S40" s="306" t="s">
        <v>84</v>
      </c>
      <c r="T40" s="159"/>
    </row>
    <row r="41" spans="1:20" ht="60.5" thickBot="1" x14ac:dyDescent="0.4">
      <c r="A41" s="34">
        <f t="shared" si="1"/>
        <v>38</v>
      </c>
      <c r="B41" s="123" t="s">
        <v>484</v>
      </c>
      <c r="C41" s="124" t="s">
        <v>82</v>
      </c>
      <c r="D41" s="124">
        <v>70941521</v>
      </c>
      <c r="E41" s="124">
        <v>107543885</v>
      </c>
      <c r="F41" s="81">
        <v>600069435</v>
      </c>
      <c r="G41" s="122" t="s">
        <v>485</v>
      </c>
      <c r="H41" s="125" t="s">
        <v>263</v>
      </c>
      <c r="I41" s="125" t="s">
        <v>264</v>
      </c>
      <c r="J41" s="125" t="s">
        <v>264</v>
      </c>
      <c r="K41" s="122" t="s">
        <v>485</v>
      </c>
      <c r="L41" s="90">
        <v>750000</v>
      </c>
      <c r="M41" s="81">
        <f t="shared" si="0"/>
        <v>525000</v>
      </c>
      <c r="N41" s="259">
        <v>2023</v>
      </c>
      <c r="O41" s="270">
        <v>2024</v>
      </c>
      <c r="P41" s="304"/>
      <c r="Q41" s="305" t="s">
        <v>85</v>
      </c>
      <c r="R41" s="306"/>
      <c r="S41" s="306"/>
      <c r="T41" s="159"/>
    </row>
    <row r="42" spans="1:20" ht="60.5" thickBot="1" x14ac:dyDescent="0.4">
      <c r="A42" s="34">
        <f t="shared" si="1"/>
        <v>39</v>
      </c>
      <c r="B42" s="123" t="s">
        <v>484</v>
      </c>
      <c r="C42" s="124" t="s">
        <v>82</v>
      </c>
      <c r="D42" s="124">
        <v>70941521</v>
      </c>
      <c r="E42" s="124">
        <v>107543885</v>
      </c>
      <c r="F42" s="81">
        <v>600069435</v>
      </c>
      <c r="G42" s="122" t="s">
        <v>486</v>
      </c>
      <c r="H42" s="125" t="s">
        <v>263</v>
      </c>
      <c r="I42" s="125" t="s">
        <v>264</v>
      </c>
      <c r="J42" s="125" t="s">
        <v>264</v>
      </c>
      <c r="K42" s="122" t="s">
        <v>486</v>
      </c>
      <c r="L42" s="90">
        <v>1000000</v>
      </c>
      <c r="M42" s="81">
        <f t="shared" si="0"/>
        <v>700000</v>
      </c>
      <c r="N42" s="259">
        <v>2023</v>
      </c>
      <c r="O42" s="270">
        <v>2024</v>
      </c>
      <c r="P42" s="304"/>
      <c r="Q42" s="305"/>
      <c r="R42" s="306"/>
      <c r="S42" s="306"/>
      <c r="T42" s="159"/>
    </row>
    <row r="43" spans="1:20" ht="60.5" thickBot="1" x14ac:dyDescent="0.4">
      <c r="A43" s="34">
        <f t="shared" si="1"/>
        <v>40</v>
      </c>
      <c r="B43" s="126" t="s">
        <v>300</v>
      </c>
      <c r="C43" s="127" t="s">
        <v>82</v>
      </c>
      <c r="D43" s="127">
        <v>70940983</v>
      </c>
      <c r="E43" s="127">
        <v>107543478</v>
      </c>
      <c r="F43" s="78">
        <v>600069184</v>
      </c>
      <c r="G43" s="120" t="s">
        <v>297</v>
      </c>
      <c r="H43" s="128" t="s">
        <v>263</v>
      </c>
      <c r="I43" s="128" t="s">
        <v>264</v>
      </c>
      <c r="J43" s="128" t="s">
        <v>264</v>
      </c>
      <c r="K43" s="120" t="s">
        <v>297</v>
      </c>
      <c r="L43" s="121">
        <v>500000</v>
      </c>
      <c r="M43" s="78">
        <f t="shared" si="0"/>
        <v>350000</v>
      </c>
      <c r="N43" s="261">
        <v>2022</v>
      </c>
      <c r="O43" s="260" t="s">
        <v>636</v>
      </c>
      <c r="P43" s="307"/>
      <c r="Q43" s="308"/>
      <c r="R43" s="309"/>
      <c r="S43" s="309"/>
      <c r="T43" s="159"/>
    </row>
    <row r="44" spans="1:20" ht="60.5" thickBot="1" x14ac:dyDescent="0.4">
      <c r="A44" s="34">
        <f t="shared" si="1"/>
        <v>41</v>
      </c>
      <c r="B44" s="123" t="s">
        <v>300</v>
      </c>
      <c r="C44" s="124" t="s">
        <v>82</v>
      </c>
      <c r="D44" s="124">
        <v>70940983</v>
      </c>
      <c r="E44" s="124">
        <v>107543478</v>
      </c>
      <c r="F44" s="81">
        <v>600069184</v>
      </c>
      <c r="G44" s="122" t="s">
        <v>487</v>
      </c>
      <c r="H44" s="125" t="s">
        <v>263</v>
      </c>
      <c r="I44" s="125" t="s">
        <v>264</v>
      </c>
      <c r="J44" s="125" t="s">
        <v>264</v>
      </c>
      <c r="K44" s="122" t="s">
        <v>488</v>
      </c>
      <c r="L44" s="90">
        <v>400000</v>
      </c>
      <c r="M44" s="81">
        <f t="shared" si="0"/>
        <v>280000</v>
      </c>
      <c r="N44" s="259">
        <v>2023</v>
      </c>
      <c r="O44" s="270">
        <v>2024</v>
      </c>
      <c r="P44" s="304"/>
      <c r="Q44" s="305" t="s">
        <v>85</v>
      </c>
      <c r="R44" s="306"/>
      <c r="S44" s="306"/>
      <c r="T44" s="159"/>
    </row>
    <row r="45" spans="1:20" ht="60.5" thickBot="1" x14ac:dyDescent="0.4">
      <c r="A45" s="34">
        <f t="shared" si="1"/>
        <v>42</v>
      </c>
      <c r="B45" s="123" t="s">
        <v>300</v>
      </c>
      <c r="C45" s="124" t="s">
        <v>82</v>
      </c>
      <c r="D45" s="124">
        <v>70940983</v>
      </c>
      <c r="E45" s="124">
        <v>107543478</v>
      </c>
      <c r="F45" s="81">
        <v>600069184</v>
      </c>
      <c r="G45" s="122" t="s">
        <v>486</v>
      </c>
      <c r="H45" s="125" t="s">
        <v>263</v>
      </c>
      <c r="I45" s="125" t="s">
        <v>264</v>
      </c>
      <c r="J45" s="125" t="s">
        <v>264</v>
      </c>
      <c r="K45" s="122" t="s">
        <v>486</v>
      </c>
      <c r="L45" s="90">
        <v>1000000</v>
      </c>
      <c r="M45" s="81">
        <f t="shared" si="0"/>
        <v>700000</v>
      </c>
      <c r="N45" s="259">
        <v>2023</v>
      </c>
      <c r="O45" s="270">
        <v>2024</v>
      </c>
      <c r="P45" s="304"/>
      <c r="Q45" s="305"/>
      <c r="R45" s="306"/>
      <c r="S45" s="306"/>
      <c r="T45" s="159"/>
    </row>
    <row r="46" spans="1:20" ht="60.5" thickBot="1" x14ac:dyDescent="0.4">
      <c r="A46" s="34">
        <f t="shared" si="1"/>
        <v>43</v>
      </c>
      <c r="B46" s="123" t="s">
        <v>300</v>
      </c>
      <c r="C46" s="124" t="s">
        <v>82</v>
      </c>
      <c r="D46" s="124">
        <v>70940983</v>
      </c>
      <c r="E46" s="124">
        <v>107543478</v>
      </c>
      <c r="F46" s="81">
        <v>600069184</v>
      </c>
      <c r="G46" s="122" t="s">
        <v>489</v>
      </c>
      <c r="H46" s="125" t="s">
        <v>263</v>
      </c>
      <c r="I46" s="125" t="s">
        <v>264</v>
      </c>
      <c r="J46" s="125" t="s">
        <v>264</v>
      </c>
      <c r="K46" s="122" t="s">
        <v>489</v>
      </c>
      <c r="L46" s="90">
        <v>300000</v>
      </c>
      <c r="M46" s="81">
        <f t="shared" si="0"/>
        <v>210000</v>
      </c>
      <c r="N46" s="259">
        <v>2023</v>
      </c>
      <c r="O46" s="270">
        <v>2024</v>
      </c>
      <c r="P46" s="304"/>
      <c r="Q46" s="305"/>
      <c r="R46" s="306"/>
      <c r="S46" s="306"/>
      <c r="T46" s="159"/>
    </row>
    <row r="47" spans="1:20" ht="36.5" thickBot="1" x14ac:dyDescent="0.4">
      <c r="A47" s="34">
        <f t="shared" si="1"/>
        <v>44</v>
      </c>
      <c r="B47" s="41" t="s">
        <v>154</v>
      </c>
      <c r="C47" s="42"/>
      <c r="D47" s="42">
        <v>75370</v>
      </c>
      <c r="E47" s="42"/>
      <c r="F47" s="47"/>
      <c r="G47" s="46" t="s">
        <v>140</v>
      </c>
      <c r="H47" s="39" t="s">
        <v>263</v>
      </c>
      <c r="I47" s="39" t="s">
        <v>264</v>
      </c>
      <c r="J47" s="39" t="s">
        <v>264</v>
      </c>
      <c r="K47" s="46" t="s">
        <v>551</v>
      </c>
      <c r="L47" s="76">
        <v>35000000</v>
      </c>
      <c r="M47" s="47">
        <f t="shared" si="0"/>
        <v>24500000</v>
      </c>
      <c r="N47" s="268">
        <v>2022</v>
      </c>
      <c r="O47" s="269">
        <v>2024</v>
      </c>
      <c r="P47" s="295" t="s">
        <v>85</v>
      </c>
      <c r="Q47" s="296"/>
      <c r="R47" s="297" t="s">
        <v>84</v>
      </c>
      <c r="S47" s="297" t="s">
        <v>84</v>
      </c>
      <c r="T47" s="159"/>
    </row>
    <row r="48" spans="1:20" ht="36.5" thickBot="1" x14ac:dyDescent="0.4">
      <c r="A48" s="34">
        <f t="shared" si="1"/>
        <v>45</v>
      </c>
      <c r="B48" s="41" t="s">
        <v>154</v>
      </c>
      <c r="C48" s="42"/>
      <c r="D48" s="42">
        <v>75370</v>
      </c>
      <c r="E48" s="42"/>
      <c r="F48" s="47"/>
      <c r="G48" s="46" t="s">
        <v>308</v>
      </c>
      <c r="H48" s="39" t="s">
        <v>263</v>
      </c>
      <c r="I48" s="39" t="s">
        <v>264</v>
      </c>
      <c r="J48" s="39" t="s">
        <v>264</v>
      </c>
      <c r="K48" s="156" t="s">
        <v>552</v>
      </c>
      <c r="L48" s="76">
        <v>70000000</v>
      </c>
      <c r="M48" s="47">
        <f t="shared" si="0"/>
        <v>49000000</v>
      </c>
      <c r="N48" s="268">
        <v>2024</v>
      </c>
      <c r="O48" s="269">
        <v>2025</v>
      </c>
      <c r="P48" s="295" t="s">
        <v>85</v>
      </c>
      <c r="Q48" s="296"/>
      <c r="R48" s="297" t="s">
        <v>84</v>
      </c>
      <c r="S48" s="297" t="s">
        <v>84</v>
      </c>
      <c r="T48" s="159"/>
    </row>
    <row r="49" spans="1:20" ht="36.5" thickBot="1" x14ac:dyDescent="0.4">
      <c r="A49" s="34">
        <f t="shared" si="1"/>
        <v>46</v>
      </c>
      <c r="B49" s="41" t="s">
        <v>154</v>
      </c>
      <c r="C49" s="42"/>
      <c r="D49" s="42">
        <v>75370</v>
      </c>
      <c r="E49" s="42"/>
      <c r="F49" s="47"/>
      <c r="G49" s="46" t="s">
        <v>309</v>
      </c>
      <c r="H49" s="39" t="s">
        <v>263</v>
      </c>
      <c r="I49" s="39" t="s">
        <v>264</v>
      </c>
      <c r="J49" s="39" t="s">
        <v>264</v>
      </c>
      <c r="K49" s="157" t="s">
        <v>310</v>
      </c>
      <c r="L49" s="76">
        <v>60000000</v>
      </c>
      <c r="M49" s="47">
        <f t="shared" si="0"/>
        <v>42000000</v>
      </c>
      <c r="N49" s="268">
        <v>2024</v>
      </c>
      <c r="O49" s="269">
        <v>2025</v>
      </c>
      <c r="P49" s="295" t="s">
        <v>85</v>
      </c>
      <c r="Q49" s="296"/>
      <c r="R49" s="297" t="s">
        <v>89</v>
      </c>
      <c r="S49" s="297"/>
      <c r="T49" s="159"/>
    </row>
    <row r="50" spans="1:20" ht="60.5" thickBot="1" x14ac:dyDescent="0.4">
      <c r="A50" s="34">
        <f t="shared" si="1"/>
        <v>47</v>
      </c>
      <c r="B50" s="41" t="s">
        <v>155</v>
      </c>
      <c r="C50" s="42" t="s">
        <v>82</v>
      </c>
      <c r="D50" s="42">
        <v>70941505</v>
      </c>
      <c r="E50" s="42">
        <v>107543818</v>
      </c>
      <c r="F50" s="47">
        <v>600069095</v>
      </c>
      <c r="G50" s="46" t="s">
        <v>156</v>
      </c>
      <c r="H50" s="39" t="s">
        <v>263</v>
      </c>
      <c r="I50" s="39" t="s">
        <v>264</v>
      </c>
      <c r="J50" s="39" t="s">
        <v>264</v>
      </c>
      <c r="K50" s="46" t="s">
        <v>553</v>
      </c>
      <c r="L50" s="76">
        <v>5000000</v>
      </c>
      <c r="M50" s="47">
        <f t="shared" si="0"/>
        <v>3500000</v>
      </c>
      <c r="N50" s="268">
        <v>2022</v>
      </c>
      <c r="O50" s="269">
        <v>2023</v>
      </c>
      <c r="P50" s="295"/>
      <c r="Q50" s="296" t="s">
        <v>85</v>
      </c>
      <c r="R50" s="297" t="s">
        <v>84</v>
      </c>
      <c r="S50" s="297" t="s">
        <v>84</v>
      </c>
      <c r="T50" s="159"/>
    </row>
    <row r="51" spans="1:20" ht="84.5" thickBot="1" x14ac:dyDescent="0.4">
      <c r="A51" s="34">
        <f t="shared" si="1"/>
        <v>48</v>
      </c>
      <c r="B51" s="41" t="s">
        <v>155</v>
      </c>
      <c r="C51" s="42" t="s">
        <v>82</v>
      </c>
      <c r="D51" s="42">
        <v>70941505</v>
      </c>
      <c r="E51" s="42">
        <v>107543818</v>
      </c>
      <c r="F51" s="47">
        <v>600069095</v>
      </c>
      <c r="G51" s="46" t="s">
        <v>157</v>
      </c>
      <c r="H51" s="39" t="s">
        <v>263</v>
      </c>
      <c r="I51" s="39" t="s">
        <v>264</v>
      </c>
      <c r="J51" s="39" t="s">
        <v>264</v>
      </c>
      <c r="K51" s="46" t="s">
        <v>554</v>
      </c>
      <c r="L51" s="76">
        <v>500000</v>
      </c>
      <c r="M51" s="47">
        <f t="shared" si="0"/>
        <v>350000</v>
      </c>
      <c r="N51" s="268">
        <v>2022</v>
      </c>
      <c r="O51" s="269">
        <v>2023</v>
      </c>
      <c r="P51" s="295"/>
      <c r="Q51" s="296"/>
      <c r="R51" s="297" t="s">
        <v>84</v>
      </c>
      <c r="S51" s="297" t="s">
        <v>84</v>
      </c>
      <c r="T51" s="159"/>
    </row>
    <row r="52" spans="1:20" ht="60.5" thickBot="1" x14ac:dyDescent="0.4">
      <c r="A52" s="34">
        <f t="shared" si="1"/>
        <v>49</v>
      </c>
      <c r="B52" s="41" t="s">
        <v>158</v>
      </c>
      <c r="C52" s="42" t="s">
        <v>82</v>
      </c>
      <c r="D52" s="42">
        <v>70940959</v>
      </c>
      <c r="E52" s="42">
        <v>107546869</v>
      </c>
      <c r="F52" s="47">
        <v>600069427</v>
      </c>
      <c r="G52" s="46" t="s">
        <v>159</v>
      </c>
      <c r="H52" s="39" t="s">
        <v>263</v>
      </c>
      <c r="I52" s="39" t="s">
        <v>264</v>
      </c>
      <c r="J52" s="39" t="s">
        <v>264</v>
      </c>
      <c r="K52" s="46" t="s">
        <v>555</v>
      </c>
      <c r="L52" s="76">
        <v>7000000</v>
      </c>
      <c r="M52" s="47">
        <f t="shared" si="0"/>
        <v>4900000</v>
      </c>
      <c r="N52" s="268">
        <v>2022</v>
      </c>
      <c r="O52" s="269">
        <v>2023</v>
      </c>
      <c r="P52" s="295"/>
      <c r="Q52" s="296" t="s">
        <v>85</v>
      </c>
      <c r="R52" s="297" t="s">
        <v>84</v>
      </c>
      <c r="S52" s="297" t="s">
        <v>84</v>
      </c>
      <c r="T52" s="159"/>
    </row>
    <row r="53" spans="1:20" ht="84.5" thickBot="1" x14ac:dyDescent="0.4">
      <c r="A53" s="34">
        <f t="shared" si="1"/>
        <v>50</v>
      </c>
      <c r="B53" s="41" t="s">
        <v>158</v>
      </c>
      <c r="C53" s="42" t="s">
        <v>82</v>
      </c>
      <c r="D53" s="42">
        <v>70940959</v>
      </c>
      <c r="E53" s="42">
        <v>107546869</v>
      </c>
      <c r="F53" s="47">
        <v>600069427</v>
      </c>
      <c r="G53" s="46" t="s">
        <v>157</v>
      </c>
      <c r="H53" s="39" t="s">
        <v>263</v>
      </c>
      <c r="I53" s="39" t="s">
        <v>264</v>
      </c>
      <c r="J53" s="39" t="s">
        <v>264</v>
      </c>
      <c r="K53" s="46" t="s">
        <v>554</v>
      </c>
      <c r="L53" s="76">
        <v>500000</v>
      </c>
      <c r="M53" s="47">
        <f t="shared" si="0"/>
        <v>350000</v>
      </c>
      <c r="N53" s="268">
        <v>2022</v>
      </c>
      <c r="O53" s="269">
        <v>2023</v>
      </c>
      <c r="P53" s="295"/>
      <c r="Q53" s="296"/>
      <c r="R53" s="297" t="s">
        <v>84</v>
      </c>
      <c r="S53" s="297" t="s">
        <v>84</v>
      </c>
      <c r="T53" s="159"/>
    </row>
    <row r="54" spans="1:20" ht="60.5" thickBot="1" x14ac:dyDescent="0.4">
      <c r="A54" s="34">
        <f t="shared" si="1"/>
        <v>51</v>
      </c>
      <c r="B54" s="41" t="s">
        <v>158</v>
      </c>
      <c r="C54" s="42" t="s">
        <v>82</v>
      </c>
      <c r="D54" s="42">
        <v>70940959</v>
      </c>
      <c r="E54" s="42">
        <v>107546869</v>
      </c>
      <c r="F54" s="47">
        <v>600069427</v>
      </c>
      <c r="G54" s="46" t="s">
        <v>284</v>
      </c>
      <c r="H54" s="39" t="s">
        <v>263</v>
      </c>
      <c r="I54" s="39" t="s">
        <v>264</v>
      </c>
      <c r="J54" s="39" t="s">
        <v>264</v>
      </c>
      <c r="K54" s="46" t="s">
        <v>284</v>
      </c>
      <c r="L54" s="76">
        <v>200000</v>
      </c>
      <c r="M54" s="47">
        <f t="shared" si="0"/>
        <v>140000</v>
      </c>
      <c r="N54" s="268">
        <v>2021</v>
      </c>
      <c r="O54" s="269">
        <v>2022</v>
      </c>
      <c r="P54" s="295"/>
      <c r="Q54" s="296"/>
      <c r="R54" s="297" t="s">
        <v>84</v>
      </c>
      <c r="S54" s="297" t="s">
        <v>84</v>
      </c>
      <c r="T54" s="159"/>
    </row>
    <row r="55" spans="1:20" ht="96.5" thickBot="1" x14ac:dyDescent="0.4">
      <c r="A55" s="34">
        <f t="shared" si="1"/>
        <v>52</v>
      </c>
      <c r="B55" s="41" t="s">
        <v>160</v>
      </c>
      <c r="C55" s="42" t="s">
        <v>82</v>
      </c>
      <c r="D55" s="42">
        <v>70940991</v>
      </c>
      <c r="E55" s="42">
        <v>107543184</v>
      </c>
      <c r="F55" s="47">
        <v>600069249</v>
      </c>
      <c r="G55" s="120" t="s">
        <v>424</v>
      </c>
      <c r="H55" s="39" t="s">
        <v>263</v>
      </c>
      <c r="I55" s="39" t="s">
        <v>264</v>
      </c>
      <c r="J55" s="39" t="s">
        <v>264</v>
      </c>
      <c r="K55" s="120" t="s">
        <v>425</v>
      </c>
      <c r="L55" s="271" t="s">
        <v>637</v>
      </c>
      <c r="M55" s="81">
        <v>350000</v>
      </c>
      <c r="N55" s="268">
        <v>2022</v>
      </c>
      <c r="O55" s="269">
        <v>2023</v>
      </c>
      <c r="P55" s="295"/>
      <c r="Q55" s="296" t="s">
        <v>85</v>
      </c>
      <c r="R55" s="297" t="s">
        <v>84</v>
      </c>
      <c r="S55" s="297" t="s">
        <v>84</v>
      </c>
      <c r="T55" s="159"/>
    </row>
    <row r="56" spans="1:20" ht="84.5" thickBot="1" x14ac:dyDescent="0.4">
      <c r="A56" s="34">
        <f t="shared" si="1"/>
        <v>53</v>
      </c>
      <c r="B56" s="41" t="s">
        <v>160</v>
      </c>
      <c r="C56" s="42" t="s">
        <v>82</v>
      </c>
      <c r="D56" s="42">
        <v>70940991</v>
      </c>
      <c r="E56" s="42">
        <v>107543184</v>
      </c>
      <c r="F56" s="47">
        <v>600069249</v>
      </c>
      <c r="G56" s="46" t="s">
        <v>157</v>
      </c>
      <c r="H56" s="39" t="s">
        <v>263</v>
      </c>
      <c r="I56" s="39" t="s">
        <v>264</v>
      </c>
      <c r="J56" s="39" t="s">
        <v>264</v>
      </c>
      <c r="K56" s="46" t="s">
        <v>554</v>
      </c>
      <c r="L56" s="76">
        <v>400000</v>
      </c>
      <c r="M56" s="47">
        <f t="shared" si="0"/>
        <v>280000</v>
      </c>
      <c r="N56" s="268">
        <v>2022</v>
      </c>
      <c r="O56" s="269">
        <v>2023</v>
      </c>
      <c r="P56" s="295"/>
      <c r="Q56" s="296"/>
      <c r="R56" s="297" t="s">
        <v>84</v>
      </c>
      <c r="S56" s="297" t="s">
        <v>84</v>
      </c>
      <c r="T56" s="159"/>
    </row>
    <row r="57" spans="1:20" ht="72.5" thickBot="1" x14ac:dyDescent="0.4">
      <c r="A57" s="34">
        <f t="shared" si="1"/>
        <v>54</v>
      </c>
      <c r="B57" s="41" t="s">
        <v>161</v>
      </c>
      <c r="C57" s="42" t="s">
        <v>82</v>
      </c>
      <c r="D57" s="42">
        <v>70941033</v>
      </c>
      <c r="E57" s="42">
        <v>107543389</v>
      </c>
      <c r="F57" s="47">
        <v>600069311</v>
      </c>
      <c r="G57" s="46" t="s">
        <v>162</v>
      </c>
      <c r="H57" s="39" t="s">
        <v>263</v>
      </c>
      <c r="I57" s="39" t="s">
        <v>264</v>
      </c>
      <c r="J57" s="39" t="s">
        <v>264</v>
      </c>
      <c r="K57" s="122" t="s">
        <v>427</v>
      </c>
      <c r="L57" s="76">
        <v>3000000</v>
      </c>
      <c r="M57" s="47">
        <f t="shared" si="0"/>
        <v>2100000</v>
      </c>
      <c r="N57" s="268">
        <v>2022</v>
      </c>
      <c r="O57" s="260" t="s">
        <v>426</v>
      </c>
      <c r="P57" s="295"/>
      <c r="Q57" s="296" t="s">
        <v>85</v>
      </c>
      <c r="R57" s="297" t="s">
        <v>84</v>
      </c>
      <c r="S57" s="297" t="s">
        <v>84</v>
      </c>
      <c r="T57" s="159"/>
    </row>
    <row r="58" spans="1:20" ht="84.5" thickBot="1" x14ac:dyDescent="0.4">
      <c r="A58" s="34">
        <f t="shared" si="1"/>
        <v>55</v>
      </c>
      <c r="B58" s="41" t="s">
        <v>161</v>
      </c>
      <c r="C58" s="42" t="s">
        <v>82</v>
      </c>
      <c r="D58" s="42">
        <v>70941033</v>
      </c>
      <c r="E58" s="42">
        <v>107543389</v>
      </c>
      <c r="F58" s="47">
        <v>600069311</v>
      </c>
      <c r="G58" s="46" t="s">
        <v>157</v>
      </c>
      <c r="H58" s="39" t="s">
        <v>263</v>
      </c>
      <c r="I58" s="39" t="s">
        <v>264</v>
      </c>
      <c r="J58" s="39" t="s">
        <v>264</v>
      </c>
      <c r="K58" s="46" t="s">
        <v>554</v>
      </c>
      <c r="L58" s="76">
        <v>400000</v>
      </c>
      <c r="M58" s="47">
        <f t="shared" si="0"/>
        <v>280000</v>
      </c>
      <c r="N58" s="268">
        <v>2022</v>
      </c>
      <c r="O58" s="260" t="s">
        <v>428</v>
      </c>
      <c r="P58" s="295"/>
      <c r="Q58" s="296"/>
      <c r="R58" s="297" t="s">
        <v>84</v>
      </c>
      <c r="S58" s="297" t="s">
        <v>84</v>
      </c>
      <c r="T58" s="159"/>
    </row>
    <row r="59" spans="1:20" ht="120.5" thickBot="1" x14ac:dyDescent="0.4">
      <c r="A59" s="34">
        <f t="shared" si="1"/>
        <v>56</v>
      </c>
      <c r="B59" s="41" t="s">
        <v>163</v>
      </c>
      <c r="C59" s="42" t="s">
        <v>82</v>
      </c>
      <c r="D59" s="42">
        <v>70940941</v>
      </c>
      <c r="E59" s="42">
        <v>107543281</v>
      </c>
      <c r="F59" s="47">
        <v>600069265</v>
      </c>
      <c r="G59" s="46" t="s">
        <v>164</v>
      </c>
      <c r="H59" s="39" t="s">
        <v>263</v>
      </c>
      <c r="I59" s="39" t="s">
        <v>264</v>
      </c>
      <c r="J59" s="39" t="s">
        <v>264</v>
      </c>
      <c r="K59" s="46" t="s">
        <v>556</v>
      </c>
      <c r="L59" s="76">
        <v>700000</v>
      </c>
      <c r="M59" s="47">
        <f t="shared" si="0"/>
        <v>490000</v>
      </c>
      <c r="N59" s="268">
        <v>2022</v>
      </c>
      <c r="O59" s="269">
        <v>2023</v>
      </c>
      <c r="P59" s="295"/>
      <c r="Q59" s="296"/>
      <c r="R59" s="297" t="s">
        <v>84</v>
      </c>
      <c r="S59" s="297" t="s">
        <v>84</v>
      </c>
      <c r="T59" s="159"/>
    </row>
    <row r="60" spans="1:20" ht="72.5" thickBot="1" x14ac:dyDescent="0.4">
      <c r="A60" s="34">
        <f t="shared" si="1"/>
        <v>57</v>
      </c>
      <c r="B60" s="41" t="s">
        <v>165</v>
      </c>
      <c r="C60" s="42" t="s">
        <v>82</v>
      </c>
      <c r="D60" s="42">
        <v>70940975</v>
      </c>
      <c r="E60" s="42">
        <v>10754375</v>
      </c>
      <c r="F60" s="47">
        <v>600069079</v>
      </c>
      <c r="G60" s="46" t="s">
        <v>429</v>
      </c>
      <c r="H60" s="39" t="s">
        <v>263</v>
      </c>
      <c r="I60" s="39" t="s">
        <v>264</v>
      </c>
      <c r="J60" s="39" t="s">
        <v>264</v>
      </c>
      <c r="K60" s="46" t="s">
        <v>557</v>
      </c>
      <c r="L60" s="76">
        <v>4000000</v>
      </c>
      <c r="M60" s="47">
        <f t="shared" si="0"/>
        <v>2800000</v>
      </c>
      <c r="N60" s="268">
        <v>2022</v>
      </c>
      <c r="O60" s="269">
        <v>2023</v>
      </c>
      <c r="P60" s="295"/>
      <c r="Q60" s="296" t="s">
        <v>85</v>
      </c>
      <c r="R60" s="297" t="s">
        <v>84</v>
      </c>
      <c r="S60" s="297" t="s">
        <v>84</v>
      </c>
      <c r="T60" s="159"/>
    </row>
    <row r="61" spans="1:20" ht="84.5" thickBot="1" x14ac:dyDescent="0.4">
      <c r="A61" s="34">
        <f t="shared" si="1"/>
        <v>58</v>
      </c>
      <c r="B61" s="126" t="s">
        <v>165</v>
      </c>
      <c r="C61" s="127" t="s">
        <v>82</v>
      </c>
      <c r="D61" s="127">
        <v>70940975</v>
      </c>
      <c r="E61" s="127">
        <v>10754375</v>
      </c>
      <c r="F61" s="78">
        <v>600069079</v>
      </c>
      <c r="G61" s="120" t="s">
        <v>157</v>
      </c>
      <c r="H61" s="128" t="s">
        <v>263</v>
      </c>
      <c r="I61" s="128" t="s">
        <v>264</v>
      </c>
      <c r="J61" s="128" t="s">
        <v>264</v>
      </c>
      <c r="K61" s="120" t="s">
        <v>157</v>
      </c>
      <c r="L61" s="121">
        <v>600000</v>
      </c>
      <c r="M61" s="78">
        <f t="shared" si="0"/>
        <v>420000</v>
      </c>
      <c r="N61" s="261">
        <v>2022</v>
      </c>
      <c r="O61" s="260">
        <v>2023</v>
      </c>
      <c r="P61" s="307"/>
      <c r="Q61" s="308"/>
      <c r="R61" s="309" t="s">
        <v>84</v>
      </c>
      <c r="S61" s="309" t="s">
        <v>84</v>
      </c>
      <c r="T61" s="159"/>
    </row>
    <row r="62" spans="1:20" ht="48.5" thickBot="1" x14ac:dyDescent="0.4">
      <c r="A62" s="34">
        <f t="shared" si="1"/>
        <v>59</v>
      </c>
      <c r="B62" s="123" t="s">
        <v>165</v>
      </c>
      <c r="C62" s="124" t="s">
        <v>82</v>
      </c>
      <c r="D62" s="124">
        <v>70940975</v>
      </c>
      <c r="E62" s="124">
        <v>10754375</v>
      </c>
      <c r="F62" s="81">
        <v>600069079</v>
      </c>
      <c r="G62" s="122" t="s">
        <v>430</v>
      </c>
      <c r="H62" s="125" t="s">
        <v>263</v>
      </c>
      <c r="I62" s="125" t="s">
        <v>264</v>
      </c>
      <c r="J62" s="125" t="s">
        <v>264</v>
      </c>
      <c r="K62" s="122" t="s">
        <v>430</v>
      </c>
      <c r="L62" s="90">
        <v>400000</v>
      </c>
      <c r="M62" s="81">
        <f t="shared" si="0"/>
        <v>280000</v>
      </c>
      <c r="N62" s="259">
        <v>2022</v>
      </c>
      <c r="O62" s="270">
        <v>2023</v>
      </c>
      <c r="P62" s="304"/>
      <c r="Q62" s="305" t="s">
        <v>285</v>
      </c>
      <c r="R62" s="306" t="s">
        <v>84</v>
      </c>
      <c r="S62" s="306" t="s">
        <v>84</v>
      </c>
      <c r="T62" s="159"/>
    </row>
    <row r="63" spans="1:20" ht="60.5" thickBot="1" x14ac:dyDescent="0.4">
      <c r="A63" s="34">
        <f t="shared" si="1"/>
        <v>60</v>
      </c>
      <c r="B63" s="41" t="s">
        <v>166</v>
      </c>
      <c r="C63" s="42" t="s">
        <v>82</v>
      </c>
      <c r="D63" s="42">
        <v>73739391</v>
      </c>
      <c r="E63" s="42">
        <v>181027461</v>
      </c>
      <c r="F63" s="47">
        <v>691002975</v>
      </c>
      <c r="G63" s="46" t="s">
        <v>167</v>
      </c>
      <c r="H63" s="39" t="s">
        <v>263</v>
      </c>
      <c r="I63" s="39" t="s">
        <v>264</v>
      </c>
      <c r="J63" s="39" t="s">
        <v>264</v>
      </c>
      <c r="K63" s="46" t="s">
        <v>558</v>
      </c>
      <c r="L63" s="76">
        <v>35000000</v>
      </c>
      <c r="M63" s="47">
        <f t="shared" si="0"/>
        <v>24500000</v>
      </c>
      <c r="N63" s="268">
        <v>2022</v>
      </c>
      <c r="O63" s="269">
        <v>2023</v>
      </c>
      <c r="P63" s="295" t="s">
        <v>85</v>
      </c>
      <c r="Q63" s="296"/>
      <c r="R63" s="297" t="s">
        <v>347</v>
      </c>
      <c r="S63" s="297" t="s">
        <v>347</v>
      </c>
      <c r="T63" s="159"/>
    </row>
    <row r="64" spans="1:20" ht="60.5" thickBot="1" x14ac:dyDescent="0.4">
      <c r="A64" s="34">
        <f t="shared" si="1"/>
        <v>61</v>
      </c>
      <c r="B64" s="41" t="s">
        <v>166</v>
      </c>
      <c r="C64" s="42" t="s">
        <v>82</v>
      </c>
      <c r="D64" s="42">
        <v>73739391</v>
      </c>
      <c r="E64" s="42">
        <v>181027461</v>
      </c>
      <c r="F64" s="47">
        <v>691002975</v>
      </c>
      <c r="G64" s="46" t="s">
        <v>168</v>
      </c>
      <c r="H64" s="39" t="s">
        <v>263</v>
      </c>
      <c r="I64" s="39" t="s">
        <v>264</v>
      </c>
      <c r="J64" s="39" t="s">
        <v>264</v>
      </c>
      <c r="K64" s="157" t="s">
        <v>378</v>
      </c>
      <c r="L64" s="76">
        <v>60000000</v>
      </c>
      <c r="M64" s="47">
        <f t="shared" si="0"/>
        <v>42000000</v>
      </c>
      <c r="N64" s="268">
        <v>2022</v>
      </c>
      <c r="O64" s="269">
        <v>2023</v>
      </c>
      <c r="P64" s="295" t="s">
        <v>85</v>
      </c>
      <c r="Q64" s="296"/>
      <c r="R64" s="297" t="s">
        <v>347</v>
      </c>
      <c r="S64" s="297" t="s">
        <v>84</v>
      </c>
      <c r="T64" s="159"/>
    </row>
    <row r="65" spans="1:20" ht="84.5" thickBot="1" x14ac:dyDescent="0.4">
      <c r="A65" s="34">
        <f t="shared" si="1"/>
        <v>62</v>
      </c>
      <c r="B65" s="41" t="s">
        <v>169</v>
      </c>
      <c r="C65" s="42" t="s">
        <v>82</v>
      </c>
      <c r="D65" s="42">
        <v>70941157</v>
      </c>
      <c r="E65" s="42">
        <v>107543303</v>
      </c>
      <c r="F65" s="47">
        <v>600069273</v>
      </c>
      <c r="G65" s="46" t="s">
        <v>170</v>
      </c>
      <c r="H65" s="39" t="s">
        <v>263</v>
      </c>
      <c r="I65" s="39" t="s">
        <v>264</v>
      </c>
      <c r="J65" s="39" t="s">
        <v>264</v>
      </c>
      <c r="K65" s="46" t="s">
        <v>170</v>
      </c>
      <c r="L65" s="76">
        <v>400000</v>
      </c>
      <c r="M65" s="47">
        <f t="shared" si="0"/>
        <v>280000</v>
      </c>
      <c r="N65" s="268">
        <v>2021</v>
      </c>
      <c r="O65" s="269">
        <v>2023</v>
      </c>
      <c r="P65" s="295" t="s">
        <v>85</v>
      </c>
      <c r="Q65" s="296"/>
      <c r="R65" s="297" t="s">
        <v>84</v>
      </c>
      <c r="S65" s="297" t="s">
        <v>84</v>
      </c>
      <c r="T65" s="159"/>
    </row>
    <row r="66" spans="1:20" ht="60.5" thickBot="1" x14ac:dyDescent="0.4">
      <c r="A66" s="34">
        <f t="shared" si="1"/>
        <v>63</v>
      </c>
      <c r="B66" s="41" t="s">
        <v>304</v>
      </c>
      <c r="C66" s="42" t="s">
        <v>82</v>
      </c>
      <c r="D66" s="42">
        <v>70941041</v>
      </c>
      <c r="E66" s="42">
        <v>107543214</v>
      </c>
      <c r="F66" s="47">
        <v>600068960</v>
      </c>
      <c r="G66" s="46" t="s">
        <v>305</v>
      </c>
      <c r="H66" s="39" t="s">
        <v>263</v>
      </c>
      <c r="I66" s="39" t="s">
        <v>264</v>
      </c>
      <c r="J66" s="39" t="s">
        <v>264</v>
      </c>
      <c r="K66" s="46" t="s">
        <v>559</v>
      </c>
      <c r="L66" s="76">
        <v>30000000</v>
      </c>
      <c r="M66" s="47">
        <f t="shared" si="0"/>
        <v>21000000</v>
      </c>
      <c r="N66" s="268">
        <v>2022</v>
      </c>
      <c r="O66" s="269">
        <v>2024</v>
      </c>
      <c r="P66" s="295" t="s">
        <v>85</v>
      </c>
      <c r="Q66" s="296"/>
      <c r="R66" s="297"/>
      <c r="S66" s="297"/>
      <c r="T66" s="159"/>
    </row>
    <row r="67" spans="1:20" ht="72.5" thickBot="1" x14ac:dyDescent="0.4">
      <c r="A67" s="34">
        <f t="shared" si="1"/>
        <v>64</v>
      </c>
      <c r="B67" s="41" t="s">
        <v>169</v>
      </c>
      <c r="C67" s="42" t="s">
        <v>82</v>
      </c>
      <c r="D67" s="42">
        <v>70941157</v>
      </c>
      <c r="E67" s="42">
        <v>107543303</v>
      </c>
      <c r="F67" s="47">
        <v>600069273</v>
      </c>
      <c r="G67" s="46" t="s">
        <v>171</v>
      </c>
      <c r="H67" s="39" t="s">
        <v>263</v>
      </c>
      <c r="I67" s="39" t="s">
        <v>264</v>
      </c>
      <c r="J67" s="39" t="s">
        <v>264</v>
      </c>
      <c r="K67" s="46" t="s">
        <v>560</v>
      </c>
      <c r="L67" s="76">
        <v>200000</v>
      </c>
      <c r="M67" s="47">
        <f t="shared" si="0"/>
        <v>140000</v>
      </c>
      <c r="N67" s="268">
        <v>2021</v>
      </c>
      <c r="O67" s="269">
        <v>2021</v>
      </c>
      <c r="P67" s="295"/>
      <c r="Q67" s="296"/>
      <c r="R67" s="297" t="s">
        <v>84</v>
      </c>
      <c r="S67" s="297" t="s">
        <v>84</v>
      </c>
      <c r="T67" s="159"/>
    </row>
    <row r="68" spans="1:20" ht="72.5" thickBot="1" x14ac:dyDescent="0.4">
      <c r="A68" s="34">
        <f t="shared" si="1"/>
        <v>65</v>
      </c>
      <c r="B68" s="41" t="s">
        <v>169</v>
      </c>
      <c r="C68" s="42" t="s">
        <v>82</v>
      </c>
      <c r="D68" s="42">
        <v>70941157</v>
      </c>
      <c r="E68" s="42">
        <v>107543303</v>
      </c>
      <c r="F68" s="47">
        <v>600069273</v>
      </c>
      <c r="G68" s="46" t="s">
        <v>237</v>
      </c>
      <c r="H68" s="39" t="s">
        <v>263</v>
      </c>
      <c r="I68" s="39" t="s">
        <v>264</v>
      </c>
      <c r="J68" s="39" t="s">
        <v>264</v>
      </c>
      <c r="K68" s="46" t="s">
        <v>237</v>
      </c>
      <c r="L68" s="76">
        <v>600000</v>
      </c>
      <c r="M68" s="47">
        <f t="shared" si="0"/>
        <v>420000</v>
      </c>
      <c r="N68" s="273" t="s">
        <v>384</v>
      </c>
      <c r="O68" s="274" t="s">
        <v>398</v>
      </c>
      <c r="P68" s="295"/>
      <c r="Q68" s="296"/>
      <c r="R68" s="297" t="s">
        <v>84</v>
      </c>
      <c r="S68" s="297" t="s">
        <v>84</v>
      </c>
      <c r="T68" s="159"/>
    </row>
    <row r="69" spans="1:20" ht="72.5" thickBot="1" x14ac:dyDescent="0.4">
      <c r="A69" s="34">
        <f t="shared" si="1"/>
        <v>66</v>
      </c>
      <c r="B69" s="41" t="s">
        <v>169</v>
      </c>
      <c r="C69" s="42" t="s">
        <v>82</v>
      </c>
      <c r="D69" s="42">
        <v>70941157</v>
      </c>
      <c r="E69" s="42">
        <v>107543303</v>
      </c>
      <c r="F69" s="47">
        <v>600069273</v>
      </c>
      <c r="G69" s="120" t="s">
        <v>491</v>
      </c>
      <c r="H69" s="39" t="s">
        <v>263</v>
      </c>
      <c r="I69" s="39" t="s">
        <v>264</v>
      </c>
      <c r="J69" s="39" t="s">
        <v>264</v>
      </c>
      <c r="K69" s="120" t="s">
        <v>492</v>
      </c>
      <c r="L69" s="271" t="s">
        <v>493</v>
      </c>
      <c r="M69" s="81">
        <v>49000000</v>
      </c>
      <c r="N69" s="268" t="s">
        <v>399</v>
      </c>
      <c r="O69" s="274" t="s">
        <v>400</v>
      </c>
      <c r="P69" s="295" t="s">
        <v>85</v>
      </c>
      <c r="Q69" s="296"/>
      <c r="R69" s="297" t="s">
        <v>84</v>
      </c>
      <c r="S69" s="297" t="s">
        <v>84</v>
      </c>
      <c r="T69" s="159"/>
    </row>
    <row r="70" spans="1:20" ht="60.5" thickBot="1" x14ac:dyDescent="0.4">
      <c r="A70" s="34">
        <f t="shared" ref="A70:A95" si="2">A69+1</f>
        <v>67</v>
      </c>
      <c r="B70" s="41" t="s">
        <v>172</v>
      </c>
      <c r="C70" s="42" t="s">
        <v>82</v>
      </c>
      <c r="D70" s="42">
        <v>70940878</v>
      </c>
      <c r="E70" s="42">
        <v>107543737</v>
      </c>
      <c r="F70" s="47">
        <v>600069397</v>
      </c>
      <c r="G70" s="46" t="s">
        <v>173</v>
      </c>
      <c r="H70" s="39" t="s">
        <v>263</v>
      </c>
      <c r="I70" s="39" t="s">
        <v>264</v>
      </c>
      <c r="J70" s="39" t="s">
        <v>264</v>
      </c>
      <c r="K70" s="46" t="s">
        <v>173</v>
      </c>
      <c r="L70" s="76">
        <v>1000000</v>
      </c>
      <c r="M70" s="47">
        <f t="shared" si="0"/>
        <v>700000</v>
      </c>
      <c r="N70" s="268">
        <v>2020</v>
      </c>
      <c r="O70" s="269">
        <v>2022</v>
      </c>
      <c r="P70" s="295"/>
      <c r="Q70" s="296"/>
      <c r="R70" s="297" t="s">
        <v>84</v>
      </c>
      <c r="S70" s="297" t="s">
        <v>84</v>
      </c>
      <c r="T70" s="159"/>
    </row>
    <row r="71" spans="1:20" ht="108.5" thickBot="1" x14ac:dyDescent="0.4">
      <c r="A71" s="34">
        <f t="shared" si="2"/>
        <v>68</v>
      </c>
      <c r="B71" s="41" t="s">
        <v>177</v>
      </c>
      <c r="C71" s="42" t="s">
        <v>176</v>
      </c>
      <c r="D71" s="42">
        <v>75006677</v>
      </c>
      <c r="E71" s="43">
        <v>107544229</v>
      </c>
      <c r="F71" s="47">
        <v>60007051</v>
      </c>
      <c r="G71" s="110" t="s">
        <v>401</v>
      </c>
      <c r="H71" s="39" t="s">
        <v>263</v>
      </c>
      <c r="I71" s="39" t="s">
        <v>264</v>
      </c>
      <c r="J71" s="46" t="s">
        <v>265</v>
      </c>
      <c r="K71" s="46" t="s">
        <v>561</v>
      </c>
      <c r="L71" s="272" t="s">
        <v>412</v>
      </c>
      <c r="M71" s="81">
        <v>49000000</v>
      </c>
      <c r="N71" s="268">
        <v>2022</v>
      </c>
      <c r="O71" s="270" t="s">
        <v>413</v>
      </c>
      <c r="P71" s="295" t="s">
        <v>85</v>
      </c>
      <c r="Q71" s="296"/>
      <c r="R71" s="297" t="s">
        <v>103</v>
      </c>
      <c r="S71" s="297" t="s">
        <v>84</v>
      </c>
      <c r="T71" s="159"/>
    </row>
    <row r="72" spans="1:20" ht="84.5" thickBot="1" x14ac:dyDescent="0.4">
      <c r="A72" s="34">
        <f t="shared" si="2"/>
        <v>69</v>
      </c>
      <c r="B72" s="41" t="s">
        <v>192</v>
      </c>
      <c r="C72" s="42" t="s">
        <v>193</v>
      </c>
      <c r="D72" s="42">
        <v>75006022</v>
      </c>
      <c r="E72" s="42">
        <v>102264660</v>
      </c>
      <c r="F72" s="47">
        <v>650055713</v>
      </c>
      <c r="G72" s="46" t="s">
        <v>404</v>
      </c>
      <c r="H72" s="39" t="s">
        <v>263</v>
      </c>
      <c r="I72" s="39" t="s">
        <v>264</v>
      </c>
      <c r="J72" s="46" t="s">
        <v>266</v>
      </c>
      <c r="K72" s="46" t="s">
        <v>348</v>
      </c>
      <c r="L72" s="272" t="s">
        <v>405</v>
      </c>
      <c r="M72" s="47">
        <v>19950000</v>
      </c>
      <c r="N72" s="268">
        <v>2021</v>
      </c>
      <c r="O72" s="269">
        <v>2025</v>
      </c>
      <c r="P72" s="295" t="s">
        <v>85</v>
      </c>
      <c r="Q72" s="296"/>
      <c r="R72" s="297" t="s">
        <v>84</v>
      </c>
      <c r="S72" s="297" t="s">
        <v>84</v>
      </c>
      <c r="T72" s="159"/>
    </row>
    <row r="73" spans="1:20" ht="60.5" thickBot="1" x14ac:dyDescent="0.4">
      <c r="A73" s="34">
        <f t="shared" si="2"/>
        <v>70</v>
      </c>
      <c r="B73" s="41" t="s">
        <v>194</v>
      </c>
      <c r="C73" s="42" t="s">
        <v>195</v>
      </c>
      <c r="D73" s="42">
        <v>70988781</v>
      </c>
      <c r="E73" s="42">
        <v>107544024</v>
      </c>
      <c r="F73" s="47">
        <v>600069885</v>
      </c>
      <c r="G73" s="46" t="s">
        <v>196</v>
      </c>
      <c r="H73" s="39" t="s">
        <v>263</v>
      </c>
      <c r="I73" s="39" t="s">
        <v>264</v>
      </c>
      <c r="J73" s="46" t="s">
        <v>267</v>
      </c>
      <c r="K73" s="46" t="s">
        <v>196</v>
      </c>
      <c r="L73" s="267">
        <v>5000000</v>
      </c>
      <c r="M73" s="47">
        <f t="shared" si="0"/>
        <v>3500000</v>
      </c>
      <c r="N73" s="268">
        <v>2021</v>
      </c>
      <c r="O73" s="269" t="s">
        <v>366</v>
      </c>
      <c r="P73" s="295"/>
      <c r="Q73" s="296"/>
      <c r="R73" s="297" t="s">
        <v>339</v>
      </c>
      <c r="S73" s="297" t="s">
        <v>84</v>
      </c>
      <c r="T73" s="159"/>
    </row>
    <row r="74" spans="1:20" ht="60.5" thickBot="1" x14ac:dyDescent="0.4">
      <c r="A74" s="34">
        <f t="shared" si="2"/>
        <v>71</v>
      </c>
      <c r="B74" s="41" t="s">
        <v>194</v>
      </c>
      <c r="C74" s="42" t="s">
        <v>195</v>
      </c>
      <c r="D74" s="42">
        <v>70988781</v>
      </c>
      <c r="E74" s="42">
        <v>107544024</v>
      </c>
      <c r="F74" s="47">
        <v>600069885</v>
      </c>
      <c r="G74" s="46" t="s">
        <v>197</v>
      </c>
      <c r="H74" s="39" t="s">
        <v>263</v>
      </c>
      <c r="I74" s="39" t="s">
        <v>264</v>
      </c>
      <c r="J74" s="46" t="s">
        <v>267</v>
      </c>
      <c r="K74" s="46" t="s">
        <v>197</v>
      </c>
      <c r="L74" s="271" t="s">
        <v>494</v>
      </c>
      <c r="M74" s="81">
        <v>560000</v>
      </c>
      <c r="N74" s="261" t="s">
        <v>423</v>
      </c>
      <c r="O74" s="269">
        <v>2022</v>
      </c>
      <c r="P74" s="295"/>
      <c r="Q74" s="296"/>
      <c r="R74" s="297" t="s">
        <v>84</v>
      </c>
      <c r="S74" s="297" t="s">
        <v>84</v>
      </c>
      <c r="T74" s="159"/>
    </row>
    <row r="75" spans="1:20" ht="36.5" thickBot="1" x14ac:dyDescent="0.4">
      <c r="A75" s="34">
        <f t="shared" si="2"/>
        <v>72</v>
      </c>
      <c r="B75" s="41" t="s">
        <v>203</v>
      </c>
      <c r="C75" s="42" t="s">
        <v>259</v>
      </c>
      <c r="D75" s="42">
        <v>1719971</v>
      </c>
      <c r="E75" s="42">
        <v>181056640</v>
      </c>
      <c r="F75" s="47">
        <v>691006636</v>
      </c>
      <c r="G75" s="46" t="s">
        <v>204</v>
      </c>
      <c r="H75" s="39" t="s">
        <v>263</v>
      </c>
      <c r="I75" s="39" t="s">
        <v>264</v>
      </c>
      <c r="J75" s="39" t="s">
        <v>264</v>
      </c>
      <c r="K75" s="46" t="s">
        <v>204</v>
      </c>
      <c r="L75" s="76">
        <v>16000000</v>
      </c>
      <c r="M75" s="47">
        <f t="shared" si="0"/>
        <v>11200000</v>
      </c>
      <c r="N75" s="268">
        <v>2021</v>
      </c>
      <c r="O75" s="269">
        <v>2024</v>
      </c>
      <c r="P75" s="295" t="s">
        <v>85</v>
      </c>
      <c r="Q75" s="296"/>
      <c r="R75" s="297" t="s">
        <v>84</v>
      </c>
      <c r="S75" s="297" t="s">
        <v>84</v>
      </c>
      <c r="T75" s="159"/>
    </row>
    <row r="76" spans="1:20" ht="36.5" thickBot="1" x14ac:dyDescent="0.4">
      <c r="A76" s="34">
        <f t="shared" si="2"/>
        <v>73</v>
      </c>
      <c r="B76" s="41" t="s">
        <v>203</v>
      </c>
      <c r="C76" s="42" t="s">
        <v>259</v>
      </c>
      <c r="D76" s="42">
        <v>1719971</v>
      </c>
      <c r="E76" s="42">
        <v>181056640</v>
      </c>
      <c r="F76" s="47">
        <v>691006636</v>
      </c>
      <c r="G76" s="46" t="s">
        <v>205</v>
      </c>
      <c r="H76" s="39" t="s">
        <v>263</v>
      </c>
      <c r="I76" s="39" t="s">
        <v>264</v>
      </c>
      <c r="J76" s="39" t="s">
        <v>264</v>
      </c>
      <c r="K76" s="53" t="s">
        <v>205</v>
      </c>
      <c r="L76" s="77">
        <v>350000</v>
      </c>
      <c r="M76" s="47">
        <f t="shared" si="0"/>
        <v>245000</v>
      </c>
      <c r="N76" s="268">
        <v>2021</v>
      </c>
      <c r="O76" s="269">
        <v>2024</v>
      </c>
      <c r="P76" s="310"/>
      <c r="Q76" s="311"/>
      <c r="R76" s="297" t="s">
        <v>84</v>
      </c>
      <c r="S76" s="297" t="s">
        <v>84</v>
      </c>
      <c r="T76" s="159"/>
    </row>
    <row r="77" spans="1:20" ht="36.5" thickBot="1" x14ac:dyDescent="0.4">
      <c r="A77" s="34">
        <f t="shared" si="2"/>
        <v>74</v>
      </c>
      <c r="B77" s="41" t="s">
        <v>203</v>
      </c>
      <c r="C77" s="42" t="s">
        <v>259</v>
      </c>
      <c r="D77" s="42">
        <v>1719971</v>
      </c>
      <c r="E77" s="42">
        <v>181056640</v>
      </c>
      <c r="F77" s="47">
        <v>691006636</v>
      </c>
      <c r="G77" s="46" t="s">
        <v>206</v>
      </c>
      <c r="H77" s="39" t="s">
        <v>263</v>
      </c>
      <c r="I77" s="39" t="s">
        <v>264</v>
      </c>
      <c r="J77" s="39" t="s">
        <v>264</v>
      </c>
      <c r="K77" s="46" t="s">
        <v>206</v>
      </c>
      <c r="L77" s="76">
        <v>450000</v>
      </c>
      <c r="M77" s="47">
        <f t="shared" si="0"/>
        <v>315000</v>
      </c>
      <c r="N77" s="268">
        <v>2021</v>
      </c>
      <c r="O77" s="269">
        <v>2024</v>
      </c>
      <c r="P77" s="295"/>
      <c r="Q77" s="296"/>
      <c r="R77" s="297" t="s">
        <v>84</v>
      </c>
      <c r="S77" s="297" t="s">
        <v>84</v>
      </c>
      <c r="T77" s="160"/>
    </row>
    <row r="78" spans="1:20" ht="60.5" thickBot="1" x14ac:dyDescent="0.4">
      <c r="A78" s="34">
        <f t="shared" si="2"/>
        <v>75</v>
      </c>
      <c r="B78" s="41" t="s">
        <v>203</v>
      </c>
      <c r="C78" s="42" t="s">
        <v>259</v>
      </c>
      <c r="D78" s="42">
        <v>1719971</v>
      </c>
      <c r="E78" s="42">
        <v>181056640</v>
      </c>
      <c r="F78" s="47">
        <v>691006636</v>
      </c>
      <c r="G78" s="46" t="s">
        <v>207</v>
      </c>
      <c r="H78" s="39" t="s">
        <v>263</v>
      </c>
      <c r="I78" s="39" t="s">
        <v>264</v>
      </c>
      <c r="J78" s="39" t="s">
        <v>264</v>
      </c>
      <c r="K78" s="46" t="s">
        <v>207</v>
      </c>
      <c r="L78" s="76">
        <v>350000</v>
      </c>
      <c r="M78" s="47">
        <f t="shared" si="0"/>
        <v>245000</v>
      </c>
      <c r="N78" s="268">
        <v>2021</v>
      </c>
      <c r="O78" s="269">
        <v>2024</v>
      </c>
      <c r="P78" s="295"/>
      <c r="Q78" s="296"/>
      <c r="R78" s="297" t="s">
        <v>84</v>
      </c>
      <c r="S78" s="297" t="s">
        <v>84</v>
      </c>
      <c r="T78" s="160"/>
    </row>
    <row r="79" spans="1:20" ht="36.5" thickBot="1" x14ac:dyDescent="0.4">
      <c r="A79" s="34">
        <f t="shared" si="2"/>
        <v>76</v>
      </c>
      <c r="B79" s="41" t="s">
        <v>203</v>
      </c>
      <c r="C79" s="42" t="s">
        <v>259</v>
      </c>
      <c r="D79" s="42">
        <v>1719971</v>
      </c>
      <c r="E79" s="42">
        <v>181056640</v>
      </c>
      <c r="F79" s="47">
        <v>691006636</v>
      </c>
      <c r="G79" s="46" t="s">
        <v>208</v>
      </c>
      <c r="H79" s="39" t="s">
        <v>263</v>
      </c>
      <c r="I79" s="39" t="s">
        <v>264</v>
      </c>
      <c r="J79" s="39" t="s">
        <v>264</v>
      </c>
      <c r="K79" s="46" t="s">
        <v>208</v>
      </c>
      <c r="L79" s="76">
        <v>500000</v>
      </c>
      <c r="M79" s="47">
        <f t="shared" si="0"/>
        <v>350000</v>
      </c>
      <c r="N79" s="268">
        <v>2021</v>
      </c>
      <c r="O79" s="269">
        <v>2024</v>
      </c>
      <c r="P79" s="295"/>
      <c r="Q79" s="296"/>
      <c r="R79" s="297" t="s">
        <v>84</v>
      </c>
      <c r="S79" s="297" t="s">
        <v>84</v>
      </c>
      <c r="T79" s="160"/>
    </row>
    <row r="80" spans="1:20" ht="84.5" thickBot="1" x14ac:dyDescent="0.4">
      <c r="A80" s="34">
        <f t="shared" si="2"/>
        <v>77</v>
      </c>
      <c r="B80" s="41" t="s">
        <v>213</v>
      </c>
      <c r="C80" s="42" t="s">
        <v>260</v>
      </c>
      <c r="D80" s="42">
        <v>72553740</v>
      </c>
      <c r="E80" s="42">
        <v>181012286</v>
      </c>
      <c r="F80" s="47">
        <v>691003718</v>
      </c>
      <c r="G80" s="46" t="s">
        <v>223</v>
      </c>
      <c r="H80" s="39" t="s">
        <v>263</v>
      </c>
      <c r="I80" s="39" t="s">
        <v>264</v>
      </c>
      <c r="J80" s="46" t="s">
        <v>268</v>
      </c>
      <c r="K80" s="46" t="s">
        <v>223</v>
      </c>
      <c r="L80" s="272" t="s">
        <v>498</v>
      </c>
      <c r="M80" s="47">
        <v>4200000</v>
      </c>
      <c r="N80" s="268">
        <v>2023</v>
      </c>
      <c r="O80" s="269">
        <v>2023</v>
      </c>
      <c r="P80" s="295" t="s">
        <v>85</v>
      </c>
      <c r="Q80" s="296"/>
      <c r="R80" s="297"/>
      <c r="S80" s="297"/>
      <c r="T80" s="160"/>
    </row>
    <row r="81" spans="1:20" ht="84.5" thickBot="1" x14ac:dyDescent="0.4">
      <c r="A81" s="34">
        <f t="shared" si="2"/>
        <v>78</v>
      </c>
      <c r="B81" s="41" t="s">
        <v>213</v>
      </c>
      <c r="C81" s="42" t="s">
        <v>260</v>
      </c>
      <c r="D81" s="42">
        <v>72553740</v>
      </c>
      <c r="E81" s="42">
        <v>181012286</v>
      </c>
      <c r="F81" s="47">
        <v>691003718</v>
      </c>
      <c r="G81" s="46" t="s">
        <v>224</v>
      </c>
      <c r="H81" s="39" t="s">
        <v>263</v>
      </c>
      <c r="I81" s="39" t="s">
        <v>264</v>
      </c>
      <c r="J81" s="46" t="s">
        <v>268</v>
      </c>
      <c r="K81" s="46" t="s">
        <v>224</v>
      </c>
      <c r="L81" s="76">
        <v>4000000</v>
      </c>
      <c r="M81" s="47">
        <f t="shared" si="0"/>
        <v>2800000</v>
      </c>
      <c r="N81" s="268">
        <v>2023</v>
      </c>
      <c r="O81" s="269">
        <v>2023</v>
      </c>
      <c r="P81" s="295"/>
      <c r="Q81" s="296"/>
      <c r="R81" s="297"/>
      <c r="S81" s="297"/>
      <c r="T81" s="160"/>
    </row>
    <row r="82" spans="1:20" ht="84.5" thickBot="1" x14ac:dyDescent="0.4">
      <c r="A82" s="34">
        <f t="shared" si="2"/>
        <v>79</v>
      </c>
      <c r="B82" s="123" t="s">
        <v>213</v>
      </c>
      <c r="C82" s="124" t="s">
        <v>260</v>
      </c>
      <c r="D82" s="124">
        <v>72553740</v>
      </c>
      <c r="E82" s="124">
        <v>181012286</v>
      </c>
      <c r="F82" s="81">
        <v>691003718</v>
      </c>
      <c r="G82" s="122" t="s">
        <v>499</v>
      </c>
      <c r="H82" s="125" t="s">
        <v>263</v>
      </c>
      <c r="I82" s="125" t="s">
        <v>264</v>
      </c>
      <c r="J82" s="122" t="s">
        <v>268</v>
      </c>
      <c r="K82" s="122" t="s">
        <v>563</v>
      </c>
      <c r="L82" s="90">
        <v>10000000</v>
      </c>
      <c r="M82" s="81">
        <f t="shared" si="0"/>
        <v>7000000</v>
      </c>
      <c r="N82" s="259">
        <v>2024</v>
      </c>
      <c r="O82" s="270">
        <v>2025</v>
      </c>
      <c r="P82" s="304" t="s">
        <v>85</v>
      </c>
      <c r="Q82" s="305"/>
      <c r="R82" s="306"/>
      <c r="S82" s="306"/>
      <c r="T82" s="160"/>
    </row>
    <row r="83" spans="1:20" ht="84.5" thickBot="1" x14ac:dyDescent="0.4">
      <c r="A83" s="34">
        <f t="shared" si="2"/>
        <v>80</v>
      </c>
      <c r="B83" s="41" t="s">
        <v>225</v>
      </c>
      <c r="C83" s="42" t="s">
        <v>226</v>
      </c>
      <c r="D83" s="42">
        <v>6150144</v>
      </c>
      <c r="E83" s="42">
        <v>181088789</v>
      </c>
      <c r="F83" s="47" t="s">
        <v>227</v>
      </c>
      <c r="G83" s="46" t="s">
        <v>228</v>
      </c>
      <c r="H83" s="39" t="s">
        <v>263</v>
      </c>
      <c r="I83" s="39" t="s">
        <v>264</v>
      </c>
      <c r="J83" s="46" t="s">
        <v>269</v>
      </c>
      <c r="K83" s="46" t="s">
        <v>562</v>
      </c>
      <c r="L83" s="76">
        <v>350000</v>
      </c>
      <c r="M83" s="47">
        <f t="shared" si="0"/>
        <v>245000</v>
      </c>
      <c r="N83" s="268">
        <v>2021</v>
      </c>
      <c r="O83" s="269">
        <v>2022</v>
      </c>
      <c r="P83" s="295"/>
      <c r="Q83" s="296"/>
      <c r="R83" s="297"/>
      <c r="S83" s="297"/>
      <c r="T83" s="160"/>
    </row>
    <row r="84" spans="1:20" ht="60.5" thickBot="1" x14ac:dyDescent="0.4">
      <c r="A84" s="34">
        <f t="shared" si="2"/>
        <v>81</v>
      </c>
      <c r="B84" s="41" t="s">
        <v>235</v>
      </c>
      <c r="C84" s="42" t="s">
        <v>235</v>
      </c>
      <c r="D84" s="42">
        <v>3505529</v>
      </c>
      <c r="E84" s="42">
        <v>181067439</v>
      </c>
      <c r="F84" s="47">
        <v>691007837</v>
      </c>
      <c r="G84" s="46" t="s">
        <v>236</v>
      </c>
      <c r="H84" s="39" t="s">
        <v>263</v>
      </c>
      <c r="I84" s="39" t="s">
        <v>264</v>
      </c>
      <c r="J84" s="46" t="s">
        <v>264</v>
      </c>
      <c r="K84" s="46" t="s">
        <v>564</v>
      </c>
      <c r="L84" s="76">
        <v>1500000</v>
      </c>
      <c r="M84" s="47">
        <f t="shared" si="0"/>
        <v>1050000</v>
      </c>
      <c r="N84" s="268">
        <v>2021</v>
      </c>
      <c r="O84" s="269">
        <v>2022</v>
      </c>
      <c r="P84" s="295" t="s">
        <v>85</v>
      </c>
      <c r="Q84" s="296"/>
      <c r="R84" s="297"/>
      <c r="S84" s="297"/>
      <c r="T84" s="160"/>
    </row>
    <row r="85" spans="1:20" ht="60" x14ac:dyDescent="0.35">
      <c r="A85" s="34">
        <f t="shared" si="2"/>
        <v>82</v>
      </c>
      <c r="B85" s="51" t="s">
        <v>238</v>
      </c>
      <c r="C85" s="54" t="s">
        <v>82</v>
      </c>
      <c r="D85" s="54">
        <v>6034551</v>
      </c>
      <c r="E85" s="54">
        <v>181088270</v>
      </c>
      <c r="F85" s="55">
        <v>691011125</v>
      </c>
      <c r="G85" s="50" t="s">
        <v>406</v>
      </c>
      <c r="H85" s="56" t="s">
        <v>263</v>
      </c>
      <c r="I85" s="56" t="s">
        <v>264</v>
      </c>
      <c r="J85" s="50" t="s">
        <v>264</v>
      </c>
      <c r="K85" s="50" t="s">
        <v>406</v>
      </c>
      <c r="L85" s="275" t="s">
        <v>407</v>
      </c>
      <c r="M85" s="47">
        <v>49000000</v>
      </c>
      <c r="N85" s="262">
        <v>2023</v>
      </c>
      <c r="O85" s="263">
        <v>2024</v>
      </c>
      <c r="P85" s="298" t="s">
        <v>85</v>
      </c>
      <c r="Q85" s="299"/>
      <c r="R85" s="303" t="s">
        <v>414</v>
      </c>
      <c r="S85" s="300" t="s">
        <v>84</v>
      </c>
      <c r="T85" s="160"/>
    </row>
    <row r="86" spans="1:20" ht="48.5" thickBot="1" x14ac:dyDescent="0.4">
      <c r="A86" s="34">
        <f t="shared" si="2"/>
        <v>83</v>
      </c>
      <c r="B86" s="57" t="s">
        <v>301</v>
      </c>
      <c r="C86" s="58" t="s">
        <v>241</v>
      </c>
      <c r="D86" s="58">
        <v>60611286</v>
      </c>
      <c r="E86" s="58">
        <v>107544326</v>
      </c>
      <c r="F86" s="59">
        <v>600070115</v>
      </c>
      <c r="G86" s="60" t="s">
        <v>302</v>
      </c>
      <c r="H86" s="61" t="s">
        <v>263</v>
      </c>
      <c r="I86" s="61" t="s">
        <v>264</v>
      </c>
      <c r="J86" s="61" t="s">
        <v>264</v>
      </c>
      <c r="K86" s="60" t="s">
        <v>302</v>
      </c>
      <c r="L86" s="57">
        <v>25000000</v>
      </c>
      <c r="M86" s="47">
        <f t="shared" si="0"/>
        <v>17500000</v>
      </c>
      <c r="N86" s="276">
        <v>2021</v>
      </c>
      <c r="O86" s="277">
        <v>2024</v>
      </c>
      <c r="P86" s="312"/>
      <c r="Q86" s="313"/>
      <c r="R86" s="314" t="s">
        <v>88</v>
      </c>
      <c r="S86" s="315" t="s">
        <v>84</v>
      </c>
      <c r="T86" s="160"/>
    </row>
    <row r="87" spans="1:20" ht="36.5" thickBot="1" x14ac:dyDescent="0.4">
      <c r="A87" s="34">
        <f t="shared" si="2"/>
        <v>84</v>
      </c>
      <c r="B87" s="62" t="s">
        <v>306</v>
      </c>
      <c r="C87" s="63" t="s">
        <v>82</v>
      </c>
      <c r="D87" s="63">
        <v>70941025</v>
      </c>
      <c r="E87" s="63">
        <v>107543257</v>
      </c>
      <c r="F87" s="64">
        <v>600068986</v>
      </c>
      <c r="G87" s="65" t="s">
        <v>307</v>
      </c>
      <c r="H87" s="61" t="s">
        <v>263</v>
      </c>
      <c r="I87" s="61" t="s">
        <v>264</v>
      </c>
      <c r="J87" s="61" t="s">
        <v>264</v>
      </c>
      <c r="K87" s="66" t="s">
        <v>565</v>
      </c>
      <c r="L87" s="278" t="s">
        <v>490</v>
      </c>
      <c r="M87" s="148">
        <v>2100000</v>
      </c>
      <c r="N87" s="279">
        <v>2022</v>
      </c>
      <c r="O87" s="280">
        <v>2024</v>
      </c>
      <c r="P87" s="316" t="s">
        <v>85</v>
      </c>
      <c r="Q87" s="317"/>
      <c r="R87" s="318" t="s">
        <v>88</v>
      </c>
      <c r="S87" s="319"/>
      <c r="T87" s="160"/>
    </row>
    <row r="88" spans="1:20" ht="60.5" thickBot="1" x14ac:dyDescent="0.4">
      <c r="A88" s="34">
        <f t="shared" si="2"/>
        <v>85</v>
      </c>
      <c r="B88" s="56" t="s">
        <v>331</v>
      </c>
      <c r="C88" s="56" t="s">
        <v>82</v>
      </c>
      <c r="D88" s="56">
        <v>70940916</v>
      </c>
      <c r="E88" s="56">
        <v>107543249</v>
      </c>
      <c r="F88" s="56">
        <v>600069257</v>
      </c>
      <c r="G88" s="56" t="s">
        <v>332</v>
      </c>
      <c r="H88" s="56" t="s">
        <v>263</v>
      </c>
      <c r="I88" s="56" t="s">
        <v>264</v>
      </c>
      <c r="J88" s="56" t="s">
        <v>264</v>
      </c>
      <c r="K88" s="56" t="s">
        <v>379</v>
      </c>
      <c r="L88" s="56">
        <v>500000</v>
      </c>
      <c r="M88" s="56"/>
      <c r="N88" s="281" t="s">
        <v>468</v>
      </c>
      <c r="O88" s="281" t="s">
        <v>426</v>
      </c>
      <c r="P88" s="320" t="s">
        <v>85</v>
      </c>
      <c r="Q88" s="320"/>
      <c r="R88" s="320" t="s">
        <v>84</v>
      </c>
      <c r="S88" s="321" t="s">
        <v>84</v>
      </c>
      <c r="T88" s="160"/>
    </row>
    <row r="89" spans="1:20" ht="96.5" thickBot="1" x14ac:dyDescent="0.4">
      <c r="A89" s="34">
        <f t="shared" si="2"/>
        <v>86</v>
      </c>
      <c r="B89" s="153" t="s">
        <v>469</v>
      </c>
      <c r="C89" s="66" t="s">
        <v>82</v>
      </c>
      <c r="D89" s="141" t="s">
        <v>470</v>
      </c>
      <c r="E89" s="141">
        <v>107543923</v>
      </c>
      <c r="F89" s="142">
        <v>600069451</v>
      </c>
      <c r="G89" s="108" t="s">
        <v>333</v>
      </c>
      <c r="H89" s="66" t="s">
        <v>263</v>
      </c>
      <c r="I89" s="66" t="s">
        <v>264</v>
      </c>
      <c r="J89" s="66" t="s">
        <v>264</v>
      </c>
      <c r="K89" s="108" t="s">
        <v>334</v>
      </c>
      <c r="L89" s="66">
        <v>20000000</v>
      </c>
      <c r="M89" s="335"/>
      <c r="N89" s="206">
        <v>2024</v>
      </c>
      <c r="O89" s="206">
        <v>2025</v>
      </c>
      <c r="P89" s="254" t="s">
        <v>85</v>
      </c>
      <c r="Q89" s="322"/>
      <c r="R89" s="253" t="s">
        <v>84</v>
      </c>
      <c r="S89" s="253" t="s">
        <v>84</v>
      </c>
      <c r="T89" s="159"/>
    </row>
    <row r="90" spans="1:20" ht="48.5" thickBot="1" x14ac:dyDescent="0.4">
      <c r="A90" s="34">
        <f t="shared" si="2"/>
        <v>87</v>
      </c>
      <c r="B90" s="143" t="s">
        <v>495</v>
      </c>
      <c r="C90" s="139" t="s">
        <v>270</v>
      </c>
      <c r="D90" s="139">
        <v>75006014</v>
      </c>
      <c r="E90" s="139">
        <v>600070123</v>
      </c>
      <c r="F90" s="140">
        <v>107544342</v>
      </c>
      <c r="G90" s="143" t="s">
        <v>496</v>
      </c>
      <c r="H90" s="139" t="s">
        <v>263</v>
      </c>
      <c r="I90" s="139" t="s">
        <v>264</v>
      </c>
      <c r="J90" s="139" t="s">
        <v>264</v>
      </c>
      <c r="K90" s="143" t="s">
        <v>566</v>
      </c>
      <c r="L90" s="139">
        <v>10000000</v>
      </c>
      <c r="M90" s="155">
        <v>7000000</v>
      </c>
      <c r="N90" s="283">
        <v>2023</v>
      </c>
      <c r="O90" s="283">
        <v>2026</v>
      </c>
      <c r="P90" s="254" t="s">
        <v>85</v>
      </c>
      <c r="Q90" s="323"/>
      <c r="R90" s="254" t="s">
        <v>84</v>
      </c>
      <c r="S90" s="254" t="s">
        <v>84</v>
      </c>
      <c r="T90" s="159"/>
    </row>
    <row r="91" spans="1:20" ht="24" x14ac:dyDescent="0.35">
      <c r="A91" s="34">
        <f t="shared" si="2"/>
        <v>88</v>
      </c>
      <c r="B91" s="158" t="s">
        <v>368</v>
      </c>
      <c r="C91" s="158" t="s">
        <v>369</v>
      </c>
      <c r="D91" s="161">
        <v>1870688</v>
      </c>
      <c r="E91" s="161">
        <v>181047306</v>
      </c>
      <c r="F91" s="161">
        <v>691005273</v>
      </c>
      <c r="G91" s="158" t="s">
        <v>370</v>
      </c>
      <c r="H91" s="158" t="s">
        <v>263</v>
      </c>
      <c r="I91" s="158" t="s">
        <v>264</v>
      </c>
      <c r="J91" s="158" t="s">
        <v>264</v>
      </c>
      <c r="K91" s="158" t="s">
        <v>371</v>
      </c>
      <c r="L91" s="162">
        <v>500000</v>
      </c>
      <c r="M91" s="163">
        <f>L91/100*70</f>
        <v>350000</v>
      </c>
      <c r="N91" s="284">
        <v>2022</v>
      </c>
      <c r="O91" s="285">
        <v>2022</v>
      </c>
      <c r="P91" s="324"/>
      <c r="Q91" s="325"/>
      <c r="R91" s="326" t="s">
        <v>84</v>
      </c>
      <c r="S91" s="326" t="s">
        <v>84</v>
      </c>
      <c r="T91" s="159"/>
    </row>
    <row r="92" spans="1:20" ht="36" x14ac:dyDescent="0.35">
      <c r="A92" s="34">
        <f t="shared" si="2"/>
        <v>89</v>
      </c>
      <c r="B92" s="164" t="s">
        <v>368</v>
      </c>
      <c r="C92" s="164" t="s">
        <v>369</v>
      </c>
      <c r="D92" s="111">
        <v>1870688</v>
      </c>
      <c r="E92" s="111">
        <v>181047306</v>
      </c>
      <c r="F92" s="111">
        <v>691005273</v>
      </c>
      <c r="G92" s="111" t="s">
        <v>372</v>
      </c>
      <c r="H92" s="164" t="s">
        <v>263</v>
      </c>
      <c r="I92" s="164" t="s">
        <v>264</v>
      </c>
      <c r="J92" s="164" t="s">
        <v>264</v>
      </c>
      <c r="K92" s="111" t="s">
        <v>567</v>
      </c>
      <c r="L92" s="165">
        <v>100000</v>
      </c>
      <c r="M92" s="166">
        <v>70000</v>
      </c>
      <c r="N92" s="286">
        <v>2023</v>
      </c>
      <c r="O92" s="287">
        <v>2023</v>
      </c>
      <c r="P92" s="327"/>
      <c r="Q92" s="328"/>
      <c r="R92" s="329" t="s">
        <v>84</v>
      </c>
      <c r="S92" s="329" t="s">
        <v>84</v>
      </c>
      <c r="T92" s="159"/>
    </row>
    <row r="93" spans="1:20" ht="24" x14ac:dyDescent="0.35">
      <c r="A93" s="34">
        <f t="shared" si="2"/>
        <v>90</v>
      </c>
      <c r="B93" s="164" t="s">
        <v>368</v>
      </c>
      <c r="C93" s="164" t="s">
        <v>369</v>
      </c>
      <c r="D93" s="111">
        <v>75370</v>
      </c>
      <c r="E93" s="111">
        <v>181047306</v>
      </c>
      <c r="F93" s="111">
        <v>691005273</v>
      </c>
      <c r="G93" s="111" t="s">
        <v>373</v>
      </c>
      <c r="H93" s="164" t="s">
        <v>263</v>
      </c>
      <c r="I93" s="164" t="s">
        <v>264</v>
      </c>
      <c r="J93" s="164" t="s">
        <v>264</v>
      </c>
      <c r="K93" s="111" t="s">
        <v>374</v>
      </c>
      <c r="L93" s="165">
        <v>100000</v>
      </c>
      <c r="M93" s="166">
        <v>70000</v>
      </c>
      <c r="N93" s="286">
        <v>2023</v>
      </c>
      <c r="O93" s="287">
        <v>2023</v>
      </c>
      <c r="P93" s="327"/>
      <c r="Q93" s="328"/>
      <c r="R93" s="329" t="s">
        <v>84</v>
      </c>
      <c r="S93" s="329" t="s">
        <v>84</v>
      </c>
      <c r="T93" s="159"/>
    </row>
    <row r="94" spans="1:20" ht="48.5" thickBot="1" x14ac:dyDescent="0.4">
      <c r="A94" s="34">
        <f t="shared" si="2"/>
        <v>91</v>
      </c>
      <c r="B94" s="164" t="s">
        <v>368</v>
      </c>
      <c r="C94" s="164" t="s">
        <v>369</v>
      </c>
      <c r="D94" s="111">
        <v>1870688</v>
      </c>
      <c r="E94" s="111">
        <v>181047306</v>
      </c>
      <c r="F94" s="111">
        <v>691005273</v>
      </c>
      <c r="G94" s="111" t="s">
        <v>375</v>
      </c>
      <c r="H94" s="164" t="s">
        <v>263</v>
      </c>
      <c r="I94" s="164" t="s">
        <v>264</v>
      </c>
      <c r="J94" s="164" t="s">
        <v>264</v>
      </c>
      <c r="K94" s="111" t="s">
        <v>568</v>
      </c>
      <c r="L94" s="167">
        <v>100000</v>
      </c>
      <c r="M94" s="168">
        <v>70000</v>
      </c>
      <c r="N94" s="288">
        <v>2023</v>
      </c>
      <c r="O94" s="289">
        <v>2023</v>
      </c>
      <c r="P94" s="330"/>
      <c r="Q94" s="331"/>
      <c r="R94" s="332" t="s">
        <v>84</v>
      </c>
      <c r="S94" s="332" t="s">
        <v>84</v>
      </c>
      <c r="T94" s="159"/>
    </row>
    <row r="95" spans="1:20" ht="24" x14ac:dyDescent="0.35">
      <c r="A95" s="34">
        <f t="shared" si="2"/>
        <v>92</v>
      </c>
      <c r="B95" s="169" t="s">
        <v>368</v>
      </c>
      <c r="C95" s="164" t="s">
        <v>369</v>
      </c>
      <c r="D95" s="111">
        <v>1870688</v>
      </c>
      <c r="E95" s="111">
        <v>181047306</v>
      </c>
      <c r="F95" s="111">
        <v>691005273</v>
      </c>
      <c r="G95" s="111" t="s">
        <v>376</v>
      </c>
      <c r="H95" s="164" t="s">
        <v>263</v>
      </c>
      <c r="I95" s="164" t="s">
        <v>264</v>
      </c>
      <c r="J95" s="164" t="s">
        <v>264</v>
      </c>
      <c r="K95" s="111" t="s">
        <v>377</v>
      </c>
      <c r="L95" s="170">
        <v>100000</v>
      </c>
      <c r="M95" s="170">
        <v>70000</v>
      </c>
      <c r="N95" s="290">
        <v>2024</v>
      </c>
      <c r="O95" s="291">
        <v>2024</v>
      </c>
      <c r="P95" s="333"/>
      <c r="Q95" s="333"/>
      <c r="R95" s="334" t="s">
        <v>84</v>
      </c>
      <c r="S95" s="333" t="s">
        <v>84</v>
      </c>
      <c r="T95" s="159"/>
    </row>
    <row r="96" spans="1:20" x14ac:dyDescent="0.35">
      <c r="A96" s="91"/>
      <c r="B96" s="92"/>
      <c r="C96" s="89"/>
      <c r="D96" s="89"/>
      <c r="E96" s="89"/>
      <c r="F96" s="93"/>
      <c r="G96" s="84"/>
      <c r="H96" s="89"/>
      <c r="I96" s="89"/>
      <c r="J96" s="89"/>
      <c r="K96" s="92"/>
      <c r="L96" s="89"/>
      <c r="M96" s="94"/>
      <c r="N96" s="84"/>
      <c r="O96" s="84"/>
      <c r="P96" s="84"/>
      <c r="Q96" s="95"/>
      <c r="R96" s="84"/>
      <c r="S96" s="84"/>
    </row>
    <row r="97" spans="1:12" x14ac:dyDescent="0.35">
      <c r="A97" t="s">
        <v>645</v>
      </c>
      <c r="J97" s="357" t="s">
        <v>646</v>
      </c>
      <c r="K97" s="358"/>
      <c r="L97" s="358"/>
    </row>
    <row r="102" spans="1:12" x14ac:dyDescent="0.35">
      <c r="A102" t="s">
        <v>30</v>
      </c>
    </row>
    <row r="103" spans="1:12" x14ac:dyDescent="0.35">
      <c r="A103" t="s">
        <v>31</v>
      </c>
    </row>
    <row r="104" spans="1:12" x14ac:dyDescent="0.35">
      <c r="A104" t="s">
        <v>32</v>
      </c>
    </row>
    <row r="106" spans="1:12" x14ac:dyDescent="0.35">
      <c r="A106" t="s">
        <v>33</v>
      </c>
    </row>
    <row r="108" spans="1:12" s="16" customFormat="1" x14ac:dyDescent="0.35">
      <c r="A108" s="11" t="s">
        <v>34</v>
      </c>
    </row>
    <row r="110" spans="1:12" x14ac:dyDescent="0.35">
      <c r="A110" s="11" t="s">
        <v>35</v>
      </c>
    </row>
  </sheetData>
  <mergeCells count="13">
    <mergeCell ref="J97:L97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5" fitToWidth="0" fitToHeight="0" orientation="landscape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48"/>
  <sheetViews>
    <sheetView topLeftCell="A111" workbookViewId="0">
      <selection activeCell="H118" sqref="H118"/>
    </sheetView>
  </sheetViews>
  <sheetFormatPr defaultColWidth="9.26953125" defaultRowHeight="14.5" x14ac:dyDescent="0.35"/>
  <cols>
    <col min="1" max="1" width="6.54296875" customWidth="1"/>
    <col min="2" max="2" width="15.81640625" customWidth="1"/>
    <col min="3" max="3" width="16.1796875" customWidth="1"/>
    <col min="4" max="4" width="9.81640625" bestFit="1" customWidth="1"/>
    <col min="6" max="6" width="11" bestFit="1" customWidth="1"/>
    <col min="7" max="7" width="21.7265625" customWidth="1"/>
    <col min="8" max="9" width="14.26953125" customWidth="1"/>
    <col min="10" max="10" width="14.54296875" customWidth="1"/>
    <col min="11" max="11" width="39.453125" customWidth="1"/>
    <col min="12" max="12" width="14" customWidth="1"/>
    <col min="13" max="13" width="15.453125" customWidth="1"/>
    <col min="14" max="15" width="9.453125" bestFit="1" customWidth="1"/>
    <col min="16" max="16" width="8.453125" customWidth="1"/>
    <col min="17" max="19" width="10.453125" customWidth="1"/>
    <col min="20" max="21" width="13.453125" customWidth="1"/>
    <col min="22" max="23" width="14" customWidth="1"/>
    <col min="24" max="24" width="12.26953125" customWidth="1"/>
    <col min="25" max="26" width="10.26953125" customWidth="1"/>
  </cols>
  <sheetData>
    <row r="1" spans="1:26" ht="19" thickBot="1" x14ac:dyDescent="0.5">
      <c r="A1" s="377" t="s">
        <v>36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9"/>
    </row>
    <row r="2" spans="1:26" ht="15" thickBot="1" x14ac:dyDescent="0.4"/>
    <row r="3" spans="1:26" ht="15.75" customHeight="1" thickBot="1" x14ac:dyDescent="0.4">
      <c r="A3" s="380" t="s">
        <v>11</v>
      </c>
      <c r="B3" s="383" t="s">
        <v>12</v>
      </c>
      <c r="C3" s="384"/>
      <c r="D3" s="384"/>
      <c r="E3" s="384"/>
      <c r="F3" s="385"/>
      <c r="G3" s="386" t="s">
        <v>13</v>
      </c>
      <c r="H3" s="389" t="s">
        <v>37</v>
      </c>
      <c r="I3" s="392" t="s">
        <v>67</v>
      </c>
      <c r="J3" s="395" t="s">
        <v>15</v>
      </c>
      <c r="K3" s="398" t="s">
        <v>16</v>
      </c>
      <c r="L3" s="401" t="s">
        <v>38</v>
      </c>
      <c r="M3" s="402"/>
      <c r="N3" s="403" t="s">
        <v>17</v>
      </c>
      <c r="O3" s="404"/>
      <c r="P3" s="405" t="s">
        <v>39</v>
      </c>
      <c r="Q3" s="406"/>
      <c r="R3" s="406"/>
      <c r="S3" s="406"/>
      <c r="T3" s="406"/>
      <c r="U3" s="406"/>
      <c r="V3" s="406"/>
      <c r="W3" s="407"/>
      <c r="X3" s="407"/>
      <c r="Y3" s="420" t="s">
        <v>18</v>
      </c>
      <c r="Z3" s="421"/>
    </row>
    <row r="4" spans="1:26" ht="15" customHeight="1" x14ac:dyDescent="0.35">
      <c r="A4" s="381"/>
      <c r="B4" s="386" t="s">
        <v>19</v>
      </c>
      <c r="C4" s="408" t="s">
        <v>20</v>
      </c>
      <c r="D4" s="408" t="s">
        <v>21</v>
      </c>
      <c r="E4" s="408" t="s">
        <v>22</v>
      </c>
      <c r="F4" s="410" t="s">
        <v>23</v>
      </c>
      <c r="G4" s="387"/>
      <c r="H4" s="390"/>
      <c r="I4" s="393"/>
      <c r="J4" s="396"/>
      <c r="K4" s="399"/>
      <c r="L4" s="412" t="s">
        <v>24</v>
      </c>
      <c r="M4" s="414" t="s">
        <v>247</v>
      </c>
      <c r="N4" s="416" t="s">
        <v>26</v>
      </c>
      <c r="O4" s="417" t="s">
        <v>27</v>
      </c>
      <c r="P4" s="418" t="s">
        <v>40</v>
      </c>
      <c r="Q4" s="419"/>
      <c r="R4" s="419"/>
      <c r="S4" s="398"/>
      <c r="T4" s="426" t="s">
        <v>243</v>
      </c>
      <c r="U4" s="428" t="s">
        <v>248</v>
      </c>
      <c r="V4" s="428" t="s">
        <v>244</v>
      </c>
      <c r="W4" s="426" t="s">
        <v>245</v>
      </c>
      <c r="X4" s="430" t="s">
        <v>246</v>
      </c>
      <c r="Y4" s="422" t="s">
        <v>28</v>
      </c>
      <c r="Z4" s="424" t="s">
        <v>29</v>
      </c>
    </row>
    <row r="5" spans="1:26" ht="93.75" customHeight="1" thickBot="1" x14ac:dyDescent="0.4">
      <c r="A5" s="382"/>
      <c r="B5" s="388"/>
      <c r="C5" s="409"/>
      <c r="D5" s="409"/>
      <c r="E5" s="409"/>
      <c r="F5" s="411"/>
      <c r="G5" s="388"/>
      <c r="H5" s="391"/>
      <c r="I5" s="394"/>
      <c r="J5" s="397"/>
      <c r="K5" s="400"/>
      <c r="L5" s="413"/>
      <c r="M5" s="415"/>
      <c r="N5" s="413"/>
      <c r="O5" s="415"/>
      <c r="P5" s="5" t="s">
        <v>61</v>
      </c>
      <c r="Q5" s="6" t="s">
        <v>41</v>
      </c>
      <c r="R5" s="6" t="s">
        <v>42</v>
      </c>
      <c r="S5" s="8" t="s">
        <v>249</v>
      </c>
      <c r="T5" s="427"/>
      <c r="U5" s="429"/>
      <c r="V5" s="429"/>
      <c r="W5" s="427"/>
      <c r="X5" s="431"/>
      <c r="Y5" s="423"/>
      <c r="Z5" s="425"/>
    </row>
    <row r="6" spans="1:26" ht="39" customHeight="1" thickBot="1" x14ac:dyDescent="0.4">
      <c r="A6" s="31">
        <v>1</v>
      </c>
      <c r="B6" s="96" t="s">
        <v>81</v>
      </c>
      <c r="C6" s="97" t="s">
        <v>82</v>
      </c>
      <c r="D6" s="97">
        <v>49777521</v>
      </c>
      <c r="E6" s="98">
        <v>49777521</v>
      </c>
      <c r="F6" s="99">
        <v>600069630</v>
      </c>
      <c r="G6" s="72" t="s">
        <v>83</v>
      </c>
      <c r="H6" s="72" t="s">
        <v>263</v>
      </c>
      <c r="I6" s="72" t="s">
        <v>264</v>
      </c>
      <c r="J6" s="72" t="s">
        <v>264</v>
      </c>
      <c r="K6" s="72" t="s">
        <v>83</v>
      </c>
      <c r="L6" s="176">
        <v>700000</v>
      </c>
      <c r="M6" s="177">
        <f>L6/100*70</f>
        <v>490000</v>
      </c>
      <c r="N6" s="178" t="s">
        <v>433</v>
      </c>
      <c r="O6" s="179" t="s">
        <v>433</v>
      </c>
      <c r="P6" s="215"/>
      <c r="Q6" s="216" t="s">
        <v>85</v>
      </c>
      <c r="R6" s="216"/>
      <c r="S6" s="217"/>
      <c r="T6" s="218"/>
      <c r="U6" s="218"/>
      <c r="V6" s="218"/>
      <c r="W6" s="218"/>
      <c r="X6" s="218"/>
      <c r="Y6" s="219" t="s">
        <v>84</v>
      </c>
      <c r="Z6" s="217" t="s">
        <v>84</v>
      </c>
    </row>
    <row r="7" spans="1:26" ht="67.5" customHeight="1" thickBot="1" x14ac:dyDescent="0.4">
      <c r="A7" s="32">
        <f>A6+1</f>
        <v>2</v>
      </c>
      <c r="B7" s="30" t="s">
        <v>81</v>
      </c>
      <c r="C7" s="70" t="s">
        <v>82</v>
      </c>
      <c r="D7" s="70">
        <v>49777521</v>
      </c>
      <c r="E7" s="71">
        <v>49777521</v>
      </c>
      <c r="F7" s="73">
        <v>600069630</v>
      </c>
      <c r="G7" s="28" t="s">
        <v>86</v>
      </c>
      <c r="H7" s="72" t="s">
        <v>263</v>
      </c>
      <c r="I7" s="72" t="s">
        <v>264</v>
      </c>
      <c r="J7" s="72" t="s">
        <v>264</v>
      </c>
      <c r="K7" s="28" t="s">
        <v>86</v>
      </c>
      <c r="L7" s="67">
        <v>600000</v>
      </c>
      <c r="M7" s="180">
        <f t="shared" ref="M7:M89" si="0">L7/100*70</f>
        <v>420000</v>
      </c>
      <c r="N7" s="181" t="s">
        <v>434</v>
      </c>
      <c r="O7" s="182" t="s">
        <v>434</v>
      </c>
      <c r="P7" s="220"/>
      <c r="Q7" s="174"/>
      <c r="R7" s="174"/>
      <c r="S7" s="221"/>
      <c r="T7" s="222"/>
      <c r="U7" s="222"/>
      <c r="V7" s="222" t="s">
        <v>85</v>
      </c>
      <c r="W7" s="222" t="s">
        <v>85</v>
      </c>
      <c r="X7" s="222"/>
      <c r="Y7" s="223" t="s">
        <v>84</v>
      </c>
      <c r="Z7" s="221" t="s">
        <v>84</v>
      </c>
    </row>
    <row r="8" spans="1:26" ht="81" customHeight="1" thickBot="1" x14ac:dyDescent="0.4">
      <c r="A8" s="32">
        <f t="shared" ref="A8:A71" si="1">A7+1</f>
        <v>3</v>
      </c>
      <c r="B8" s="30" t="s">
        <v>81</v>
      </c>
      <c r="C8" s="70" t="s">
        <v>82</v>
      </c>
      <c r="D8" s="70">
        <v>49777521</v>
      </c>
      <c r="E8" s="71">
        <v>49777521</v>
      </c>
      <c r="F8" s="73">
        <v>600069630</v>
      </c>
      <c r="G8" s="28" t="s">
        <v>311</v>
      </c>
      <c r="H8" s="72" t="s">
        <v>263</v>
      </c>
      <c r="I8" s="72" t="s">
        <v>264</v>
      </c>
      <c r="J8" s="72" t="s">
        <v>264</v>
      </c>
      <c r="K8" s="28" t="s">
        <v>572</v>
      </c>
      <c r="L8" s="67">
        <v>2000000</v>
      </c>
      <c r="M8" s="180">
        <f t="shared" si="0"/>
        <v>1400000</v>
      </c>
      <c r="N8" s="183">
        <v>2022</v>
      </c>
      <c r="O8" s="103">
        <v>2022</v>
      </c>
      <c r="P8" s="220"/>
      <c r="Q8" s="174" t="s">
        <v>85</v>
      </c>
      <c r="R8" s="174"/>
      <c r="S8" s="221"/>
      <c r="T8" s="222"/>
      <c r="U8" s="222"/>
      <c r="V8" s="222" t="s">
        <v>85</v>
      </c>
      <c r="W8" s="222"/>
      <c r="X8" s="222"/>
      <c r="Y8" s="223" t="s">
        <v>84</v>
      </c>
      <c r="Z8" s="221" t="s">
        <v>84</v>
      </c>
    </row>
    <row r="9" spans="1:26" ht="87.75" customHeight="1" thickBot="1" x14ac:dyDescent="0.4">
      <c r="A9" s="32">
        <f t="shared" si="1"/>
        <v>4</v>
      </c>
      <c r="B9" s="30" t="s">
        <v>87</v>
      </c>
      <c r="C9" s="70" t="s">
        <v>82</v>
      </c>
      <c r="D9" s="70">
        <v>66362563</v>
      </c>
      <c r="E9" s="71">
        <v>102228035</v>
      </c>
      <c r="F9" s="73">
        <v>6000569761</v>
      </c>
      <c r="G9" s="28" t="s">
        <v>417</v>
      </c>
      <c r="H9" s="72" t="s">
        <v>263</v>
      </c>
      <c r="I9" s="72" t="s">
        <v>264</v>
      </c>
      <c r="J9" s="72" t="s">
        <v>264</v>
      </c>
      <c r="K9" s="28" t="s">
        <v>573</v>
      </c>
      <c r="L9" s="171" t="s">
        <v>569</v>
      </c>
      <c r="M9" s="180">
        <v>37800000</v>
      </c>
      <c r="N9" s="183">
        <v>2023</v>
      </c>
      <c r="O9" s="103">
        <v>2024</v>
      </c>
      <c r="P9" s="220" t="s">
        <v>85</v>
      </c>
      <c r="Q9" s="174" t="s">
        <v>85</v>
      </c>
      <c r="R9" s="174" t="s">
        <v>85</v>
      </c>
      <c r="S9" s="221" t="s">
        <v>85</v>
      </c>
      <c r="T9" s="222"/>
      <c r="U9" s="222"/>
      <c r="V9" s="222" t="s">
        <v>85</v>
      </c>
      <c r="W9" s="222"/>
      <c r="X9" s="222"/>
      <c r="Y9" s="224" t="s">
        <v>408</v>
      </c>
      <c r="Z9" s="221" t="s">
        <v>84</v>
      </c>
    </row>
    <row r="10" spans="1:26" ht="51.75" customHeight="1" thickBot="1" x14ac:dyDescent="0.4">
      <c r="A10" s="32">
        <f t="shared" si="1"/>
        <v>5</v>
      </c>
      <c r="B10" s="30" t="s">
        <v>87</v>
      </c>
      <c r="C10" s="70" t="s">
        <v>82</v>
      </c>
      <c r="D10" s="70">
        <v>66362563</v>
      </c>
      <c r="E10" s="70">
        <v>102228035</v>
      </c>
      <c r="F10" s="29">
        <v>6000569761</v>
      </c>
      <c r="G10" s="28" t="s">
        <v>420</v>
      </c>
      <c r="H10" s="72" t="s">
        <v>263</v>
      </c>
      <c r="I10" s="72" t="s">
        <v>264</v>
      </c>
      <c r="J10" s="72" t="s">
        <v>264</v>
      </c>
      <c r="K10" s="28" t="s">
        <v>90</v>
      </c>
      <c r="L10" s="67">
        <v>900000</v>
      </c>
      <c r="M10" s="180">
        <f t="shared" si="0"/>
        <v>630000</v>
      </c>
      <c r="N10" s="183">
        <v>2021</v>
      </c>
      <c r="O10" s="103">
        <v>2022</v>
      </c>
      <c r="P10" s="220"/>
      <c r="Q10" s="174"/>
      <c r="R10" s="174"/>
      <c r="S10" s="221"/>
      <c r="T10" s="222"/>
      <c r="U10" s="222"/>
      <c r="V10" s="222"/>
      <c r="W10" s="222"/>
      <c r="X10" s="222"/>
      <c r="Y10" s="223" t="s">
        <v>88</v>
      </c>
      <c r="Z10" s="221" t="s">
        <v>84</v>
      </c>
    </row>
    <row r="11" spans="1:26" ht="48.5" thickBot="1" x14ac:dyDescent="0.4">
      <c r="A11" s="32">
        <f t="shared" si="1"/>
        <v>6</v>
      </c>
      <c r="B11" s="30" t="s">
        <v>87</v>
      </c>
      <c r="C11" s="70" t="s">
        <v>82</v>
      </c>
      <c r="D11" s="70">
        <v>66362563</v>
      </c>
      <c r="E11" s="70">
        <v>102228035</v>
      </c>
      <c r="F11" s="29">
        <v>6000569761</v>
      </c>
      <c r="G11" s="28" t="s">
        <v>91</v>
      </c>
      <c r="H11" s="72" t="s">
        <v>263</v>
      </c>
      <c r="I11" s="72" t="s">
        <v>264</v>
      </c>
      <c r="J11" s="72" t="s">
        <v>264</v>
      </c>
      <c r="K11" s="28" t="s">
        <v>92</v>
      </c>
      <c r="L11" s="171" t="s">
        <v>570</v>
      </c>
      <c r="M11" s="184">
        <v>3500000</v>
      </c>
      <c r="N11" s="181" t="s">
        <v>449</v>
      </c>
      <c r="O11" s="185" t="s">
        <v>571</v>
      </c>
      <c r="P11" s="220"/>
      <c r="Q11" s="174"/>
      <c r="R11" s="174"/>
      <c r="S11" s="221"/>
      <c r="T11" s="222"/>
      <c r="U11" s="222"/>
      <c r="V11" s="222"/>
      <c r="W11" s="222"/>
      <c r="X11" s="222"/>
      <c r="Y11" s="223" t="s">
        <v>84</v>
      </c>
      <c r="Z11" s="221" t="s">
        <v>84</v>
      </c>
    </row>
    <row r="12" spans="1:26" ht="48" x14ac:dyDescent="0.35">
      <c r="A12" s="32">
        <f t="shared" si="1"/>
        <v>7</v>
      </c>
      <c r="B12" s="79" t="s">
        <v>87</v>
      </c>
      <c r="C12" s="87" t="s">
        <v>82</v>
      </c>
      <c r="D12" s="87">
        <v>66362563</v>
      </c>
      <c r="E12" s="87">
        <v>102228035</v>
      </c>
      <c r="F12" s="80">
        <v>6000569761</v>
      </c>
      <c r="G12" s="86" t="s">
        <v>93</v>
      </c>
      <c r="H12" s="88" t="s">
        <v>263</v>
      </c>
      <c r="I12" s="88" t="s">
        <v>264</v>
      </c>
      <c r="J12" s="88" t="s">
        <v>264</v>
      </c>
      <c r="K12" s="86" t="s">
        <v>93</v>
      </c>
      <c r="L12" s="186" t="s">
        <v>418</v>
      </c>
      <c r="M12" s="185">
        <v>2590000</v>
      </c>
      <c r="N12" s="181" t="s">
        <v>419</v>
      </c>
      <c r="O12" s="181" t="s">
        <v>419</v>
      </c>
      <c r="P12" s="225"/>
      <c r="Q12" s="226"/>
      <c r="R12" s="226"/>
      <c r="S12" s="227"/>
      <c r="T12" s="228"/>
      <c r="U12" s="228"/>
      <c r="V12" s="228"/>
      <c r="W12" s="228"/>
      <c r="X12" s="228"/>
      <c r="Y12" s="229" t="s">
        <v>88</v>
      </c>
      <c r="Z12" s="227" t="s">
        <v>84</v>
      </c>
    </row>
    <row r="13" spans="1:26" ht="48" x14ac:dyDescent="0.35">
      <c r="A13" s="32">
        <f t="shared" si="1"/>
        <v>8</v>
      </c>
      <c r="B13" s="133" t="s">
        <v>435</v>
      </c>
      <c r="C13" s="133" t="s">
        <v>82</v>
      </c>
      <c r="D13" s="134">
        <v>49777530</v>
      </c>
      <c r="E13" s="134">
        <v>49777530</v>
      </c>
      <c r="F13" s="134">
        <v>600069648</v>
      </c>
      <c r="G13" s="132" t="s">
        <v>436</v>
      </c>
      <c r="H13" s="133" t="s">
        <v>263</v>
      </c>
      <c r="I13" s="133" t="s">
        <v>264</v>
      </c>
      <c r="J13" s="133" t="s">
        <v>264</v>
      </c>
      <c r="K13" s="132" t="s">
        <v>574</v>
      </c>
      <c r="L13" s="187">
        <v>300000</v>
      </c>
      <c r="M13" s="188"/>
      <c r="N13" s="131">
        <v>2024</v>
      </c>
      <c r="O13" s="131">
        <v>2024</v>
      </c>
      <c r="P13" s="135" t="s">
        <v>285</v>
      </c>
      <c r="Q13" s="135"/>
      <c r="R13" s="135"/>
      <c r="S13" s="135"/>
      <c r="T13" s="133"/>
      <c r="U13" s="133"/>
      <c r="V13" s="133"/>
      <c r="W13" s="133"/>
      <c r="X13" s="133"/>
      <c r="Y13" s="135"/>
      <c r="Z13" s="135"/>
    </row>
    <row r="14" spans="1:26" ht="60" x14ac:dyDescent="0.35">
      <c r="A14" s="32">
        <f t="shared" si="1"/>
        <v>9</v>
      </c>
      <c r="B14" s="133" t="s">
        <v>435</v>
      </c>
      <c r="C14" s="133" t="s">
        <v>82</v>
      </c>
      <c r="D14" s="134">
        <v>49777530</v>
      </c>
      <c r="E14" s="134">
        <v>49777530</v>
      </c>
      <c r="F14" s="134">
        <v>600069648</v>
      </c>
      <c r="G14" s="132" t="s">
        <v>437</v>
      </c>
      <c r="H14" s="133" t="s">
        <v>263</v>
      </c>
      <c r="I14" s="133" t="s">
        <v>264</v>
      </c>
      <c r="J14" s="133" t="s">
        <v>264</v>
      </c>
      <c r="K14" s="132" t="s">
        <v>438</v>
      </c>
      <c r="L14" s="187" t="s">
        <v>439</v>
      </c>
      <c r="M14" s="188"/>
      <c r="N14" s="131">
        <v>2024</v>
      </c>
      <c r="O14" s="131">
        <v>2025</v>
      </c>
      <c r="P14" s="135"/>
      <c r="Q14" s="135"/>
      <c r="R14" s="135" t="s">
        <v>285</v>
      </c>
      <c r="S14" s="135"/>
      <c r="T14" s="133"/>
      <c r="U14" s="133"/>
      <c r="V14" s="133"/>
      <c r="W14" s="133"/>
      <c r="X14" s="133"/>
      <c r="Y14" s="135" t="s">
        <v>84</v>
      </c>
      <c r="Z14" s="135"/>
    </row>
    <row r="15" spans="1:26" ht="48" x14ac:dyDescent="0.35">
      <c r="A15" s="32">
        <f t="shared" si="1"/>
        <v>10</v>
      </c>
      <c r="B15" s="133" t="s">
        <v>435</v>
      </c>
      <c r="C15" s="133" t="s">
        <v>82</v>
      </c>
      <c r="D15" s="134">
        <v>49777530</v>
      </c>
      <c r="E15" s="134">
        <v>49777530</v>
      </c>
      <c r="F15" s="134">
        <v>600069648</v>
      </c>
      <c r="G15" s="132" t="s">
        <v>440</v>
      </c>
      <c r="H15" s="133" t="s">
        <v>263</v>
      </c>
      <c r="I15" s="133" t="s">
        <v>264</v>
      </c>
      <c r="J15" s="133" t="s">
        <v>264</v>
      </c>
      <c r="K15" s="132" t="s">
        <v>575</v>
      </c>
      <c r="L15" s="187">
        <v>300000</v>
      </c>
      <c r="M15" s="188"/>
      <c r="N15" s="131">
        <v>2024</v>
      </c>
      <c r="O15" s="131">
        <v>2024</v>
      </c>
      <c r="P15" s="135"/>
      <c r="Q15" s="135"/>
      <c r="R15" s="135"/>
      <c r="S15" s="135"/>
      <c r="T15" s="133"/>
      <c r="U15" s="133"/>
      <c r="V15" s="133" t="s">
        <v>285</v>
      </c>
      <c r="W15" s="133"/>
      <c r="X15" s="133"/>
      <c r="Y15" s="135"/>
      <c r="Z15" s="135"/>
    </row>
    <row r="16" spans="1:26" ht="36" x14ac:dyDescent="0.35">
      <c r="A16" s="32">
        <f t="shared" si="1"/>
        <v>11</v>
      </c>
      <c r="B16" s="137" t="s">
        <v>441</v>
      </c>
      <c r="C16" s="137" t="s">
        <v>82</v>
      </c>
      <c r="D16" s="137">
        <v>49777505</v>
      </c>
      <c r="E16" s="137">
        <v>49777505</v>
      </c>
      <c r="F16" s="137">
        <v>600069583</v>
      </c>
      <c r="G16" s="137" t="s">
        <v>442</v>
      </c>
      <c r="H16" s="137" t="s">
        <v>263</v>
      </c>
      <c r="I16" s="137" t="s">
        <v>264</v>
      </c>
      <c r="J16" s="137" t="s">
        <v>264</v>
      </c>
      <c r="K16" s="137" t="s">
        <v>442</v>
      </c>
      <c r="L16" s="188">
        <v>10000000</v>
      </c>
      <c r="M16" s="188">
        <v>7000000</v>
      </c>
      <c r="N16" s="131">
        <v>2025</v>
      </c>
      <c r="O16" s="131">
        <v>2025</v>
      </c>
      <c r="P16" s="135"/>
      <c r="Q16" s="135"/>
      <c r="R16" s="135"/>
      <c r="S16" s="135"/>
      <c r="T16" s="135"/>
      <c r="U16" s="135"/>
      <c r="V16" s="135"/>
      <c r="W16" s="135"/>
      <c r="X16" s="135"/>
      <c r="Y16" s="135" t="s">
        <v>84</v>
      </c>
      <c r="Z16" s="135" t="s">
        <v>84</v>
      </c>
    </row>
    <row r="17" spans="1:26" ht="48" x14ac:dyDescent="0.35">
      <c r="A17" s="32">
        <f t="shared" si="1"/>
        <v>12</v>
      </c>
      <c r="B17" s="137" t="s">
        <v>441</v>
      </c>
      <c r="C17" s="137" t="s">
        <v>82</v>
      </c>
      <c r="D17" s="137">
        <v>49777505</v>
      </c>
      <c r="E17" s="137">
        <v>49777505</v>
      </c>
      <c r="F17" s="137">
        <v>600069583</v>
      </c>
      <c r="G17" s="137" t="s">
        <v>443</v>
      </c>
      <c r="H17" s="137" t="s">
        <v>263</v>
      </c>
      <c r="I17" s="137" t="s">
        <v>264</v>
      </c>
      <c r="J17" s="137" t="s">
        <v>264</v>
      </c>
      <c r="K17" s="137" t="s">
        <v>444</v>
      </c>
      <c r="L17" s="188">
        <v>10000000</v>
      </c>
      <c r="M17" s="188">
        <v>7000000</v>
      </c>
      <c r="N17" s="131">
        <v>2026</v>
      </c>
      <c r="O17" s="131">
        <v>2026</v>
      </c>
      <c r="P17" s="135"/>
      <c r="Q17" s="135"/>
      <c r="R17" s="135"/>
      <c r="S17" s="135"/>
      <c r="T17" s="135"/>
      <c r="U17" s="135"/>
      <c r="V17" s="135"/>
      <c r="W17" s="135" t="s">
        <v>285</v>
      </c>
      <c r="X17" s="135"/>
      <c r="Y17" s="135" t="s">
        <v>84</v>
      </c>
      <c r="Z17" s="135" t="s">
        <v>84</v>
      </c>
    </row>
    <row r="18" spans="1:26" ht="72.5" thickBot="1" x14ac:dyDescent="0.4">
      <c r="A18" s="32">
        <f t="shared" si="1"/>
        <v>13</v>
      </c>
      <c r="B18" s="115" t="s">
        <v>96</v>
      </c>
      <c r="C18" s="116" t="s">
        <v>82</v>
      </c>
      <c r="D18" s="116">
        <v>70879761</v>
      </c>
      <c r="E18" s="136">
        <v>102228132</v>
      </c>
      <c r="F18" s="114">
        <v>600069532</v>
      </c>
      <c r="G18" s="113" t="s">
        <v>97</v>
      </c>
      <c r="H18" s="113" t="s">
        <v>263</v>
      </c>
      <c r="I18" s="113" t="s">
        <v>264</v>
      </c>
      <c r="J18" s="113" t="s">
        <v>264</v>
      </c>
      <c r="K18" s="113" t="s">
        <v>97</v>
      </c>
      <c r="L18" s="189">
        <v>3500000</v>
      </c>
      <c r="M18" s="190">
        <f t="shared" si="0"/>
        <v>2450000</v>
      </c>
      <c r="N18" s="191">
        <v>2021</v>
      </c>
      <c r="O18" s="192">
        <v>2023</v>
      </c>
      <c r="P18" s="230"/>
      <c r="Q18" s="231" t="s">
        <v>85</v>
      </c>
      <c r="R18" s="231"/>
      <c r="S18" s="232"/>
      <c r="T18" s="233"/>
      <c r="U18" s="233"/>
      <c r="V18" s="233"/>
      <c r="W18" s="233"/>
      <c r="X18" s="233"/>
      <c r="Y18" s="234" t="s">
        <v>84</v>
      </c>
      <c r="Z18" s="232" t="s">
        <v>84</v>
      </c>
    </row>
    <row r="19" spans="1:26" ht="82.5" customHeight="1" thickBot="1" x14ac:dyDescent="0.4">
      <c r="A19" s="32">
        <f t="shared" si="1"/>
        <v>14</v>
      </c>
      <c r="B19" s="30" t="s">
        <v>98</v>
      </c>
      <c r="C19" s="70" t="s">
        <v>82</v>
      </c>
      <c r="D19" s="70">
        <v>68784571</v>
      </c>
      <c r="E19" s="71">
        <v>102228019</v>
      </c>
      <c r="F19" s="29">
        <v>600069516</v>
      </c>
      <c r="G19" s="28" t="s">
        <v>415</v>
      </c>
      <c r="H19" s="72" t="s">
        <v>263</v>
      </c>
      <c r="I19" s="72" t="s">
        <v>264</v>
      </c>
      <c r="J19" s="72" t="s">
        <v>264</v>
      </c>
      <c r="K19" s="28" t="s">
        <v>577</v>
      </c>
      <c r="L19" s="171" t="s">
        <v>576</v>
      </c>
      <c r="M19" s="184">
        <v>11200000</v>
      </c>
      <c r="N19" s="183">
        <v>2022</v>
      </c>
      <c r="O19" s="103">
        <v>2023</v>
      </c>
      <c r="P19" s="220"/>
      <c r="Q19" s="174"/>
      <c r="R19" s="174" t="s">
        <v>85</v>
      </c>
      <c r="S19" s="221"/>
      <c r="T19" s="222"/>
      <c r="U19" s="222"/>
      <c r="V19" s="222" t="s">
        <v>85</v>
      </c>
      <c r="W19" s="222"/>
      <c r="X19" s="222"/>
      <c r="Y19" s="224" t="s">
        <v>416</v>
      </c>
      <c r="Z19" s="221" t="s">
        <v>84</v>
      </c>
    </row>
    <row r="20" spans="1:26" ht="120.75" customHeight="1" thickBot="1" x14ac:dyDescent="0.4">
      <c r="A20" s="32">
        <f t="shared" si="1"/>
        <v>15</v>
      </c>
      <c r="B20" s="30" t="s">
        <v>99</v>
      </c>
      <c r="C20" s="70" t="s">
        <v>82</v>
      </c>
      <c r="D20" s="71">
        <v>687874589</v>
      </c>
      <c r="E20" s="71">
        <v>102228388</v>
      </c>
      <c r="F20" s="29">
        <v>600069737</v>
      </c>
      <c r="G20" s="28" t="s">
        <v>100</v>
      </c>
      <c r="H20" s="72" t="s">
        <v>263</v>
      </c>
      <c r="I20" s="72" t="s">
        <v>264</v>
      </c>
      <c r="J20" s="72" t="s">
        <v>264</v>
      </c>
      <c r="K20" s="28" t="s">
        <v>578</v>
      </c>
      <c r="L20" s="67">
        <v>60000000</v>
      </c>
      <c r="M20" s="180">
        <f t="shared" si="0"/>
        <v>42000000</v>
      </c>
      <c r="N20" s="183">
        <v>2023</v>
      </c>
      <c r="O20" s="103">
        <v>2025</v>
      </c>
      <c r="P20" s="220" t="s">
        <v>85</v>
      </c>
      <c r="Q20" s="174" t="s">
        <v>85</v>
      </c>
      <c r="R20" s="174"/>
      <c r="S20" s="221" t="s">
        <v>85</v>
      </c>
      <c r="T20" s="222"/>
      <c r="U20" s="222"/>
      <c r="V20" s="222"/>
      <c r="W20" s="222"/>
      <c r="X20" s="222"/>
      <c r="Y20" s="223" t="s">
        <v>89</v>
      </c>
      <c r="Z20" s="221" t="s">
        <v>84</v>
      </c>
    </row>
    <row r="21" spans="1:26" ht="60.5" thickBot="1" x14ac:dyDescent="0.4">
      <c r="A21" s="32">
        <f t="shared" si="1"/>
        <v>16</v>
      </c>
      <c r="B21" s="79" t="s">
        <v>99</v>
      </c>
      <c r="C21" s="87" t="s">
        <v>82</v>
      </c>
      <c r="D21" s="118">
        <v>687874589</v>
      </c>
      <c r="E21" s="118">
        <v>102228388</v>
      </c>
      <c r="F21" s="80">
        <v>600069737</v>
      </c>
      <c r="G21" s="86" t="s">
        <v>101</v>
      </c>
      <c r="H21" s="88" t="s">
        <v>263</v>
      </c>
      <c r="I21" s="88" t="s">
        <v>264</v>
      </c>
      <c r="J21" s="88" t="s">
        <v>264</v>
      </c>
      <c r="K21" s="86" t="s">
        <v>101</v>
      </c>
      <c r="L21" s="186">
        <v>700000</v>
      </c>
      <c r="M21" s="185">
        <f t="shared" si="0"/>
        <v>490000</v>
      </c>
      <c r="N21" s="186" t="s">
        <v>410</v>
      </c>
      <c r="O21" s="182" t="s">
        <v>411</v>
      </c>
      <c r="P21" s="225" t="s">
        <v>85</v>
      </c>
      <c r="Q21" s="174"/>
      <c r="R21" s="174"/>
      <c r="S21" s="221"/>
      <c r="T21" s="222"/>
      <c r="U21" s="222"/>
      <c r="V21" s="222"/>
      <c r="W21" s="222"/>
      <c r="X21" s="222"/>
      <c r="Y21" s="223" t="s">
        <v>84</v>
      </c>
      <c r="Z21" s="221" t="s">
        <v>84</v>
      </c>
    </row>
    <row r="22" spans="1:26" ht="115.5" customHeight="1" thickBot="1" x14ac:dyDescent="0.4">
      <c r="A22" s="32">
        <f t="shared" si="1"/>
        <v>17</v>
      </c>
      <c r="B22" s="30" t="s">
        <v>102</v>
      </c>
      <c r="C22" s="70" t="s">
        <v>82</v>
      </c>
      <c r="D22" s="71">
        <v>69971901</v>
      </c>
      <c r="E22" s="71">
        <v>102228167</v>
      </c>
      <c r="F22" s="29">
        <v>600069699</v>
      </c>
      <c r="G22" s="28" t="s">
        <v>445</v>
      </c>
      <c r="H22" s="72" t="s">
        <v>263</v>
      </c>
      <c r="I22" s="72" t="s">
        <v>264</v>
      </c>
      <c r="J22" s="72" t="s">
        <v>264</v>
      </c>
      <c r="K22" s="28" t="s">
        <v>579</v>
      </c>
      <c r="L22" s="171" t="s">
        <v>580</v>
      </c>
      <c r="M22" s="184" t="s">
        <v>409</v>
      </c>
      <c r="N22" s="193" t="s">
        <v>349</v>
      </c>
      <c r="O22" s="194" t="s">
        <v>446</v>
      </c>
      <c r="P22" s="220" t="s">
        <v>85</v>
      </c>
      <c r="Q22" s="174" t="s">
        <v>85</v>
      </c>
      <c r="R22" s="174" t="s">
        <v>85</v>
      </c>
      <c r="S22" s="221" t="s">
        <v>85</v>
      </c>
      <c r="T22" s="222"/>
      <c r="U22" s="222"/>
      <c r="V22" s="222" t="s">
        <v>85</v>
      </c>
      <c r="W22" s="222" t="s">
        <v>85</v>
      </c>
      <c r="X22" s="235" t="s">
        <v>85</v>
      </c>
      <c r="Y22" s="223" t="s">
        <v>103</v>
      </c>
      <c r="Z22" s="221" t="s">
        <v>88</v>
      </c>
    </row>
    <row r="23" spans="1:26" ht="63.75" customHeight="1" thickBot="1" x14ac:dyDescent="0.4">
      <c r="A23" s="32">
        <f t="shared" si="1"/>
        <v>18</v>
      </c>
      <c r="B23" s="30" t="s">
        <v>340</v>
      </c>
      <c r="C23" s="70" t="s">
        <v>82</v>
      </c>
      <c r="D23" s="70">
        <v>68784643</v>
      </c>
      <c r="E23" s="71">
        <v>102228337</v>
      </c>
      <c r="F23" s="29">
        <v>600069567</v>
      </c>
      <c r="G23" s="28" t="s">
        <v>341</v>
      </c>
      <c r="H23" s="72" t="s">
        <v>263</v>
      </c>
      <c r="I23" s="72" t="s">
        <v>264</v>
      </c>
      <c r="J23" s="72" t="s">
        <v>264</v>
      </c>
      <c r="K23" s="28" t="s">
        <v>342</v>
      </c>
      <c r="L23" s="67">
        <v>9000000</v>
      </c>
      <c r="M23" s="180">
        <f t="shared" si="0"/>
        <v>6300000</v>
      </c>
      <c r="N23" s="183">
        <v>2025</v>
      </c>
      <c r="O23" s="103">
        <v>2026</v>
      </c>
      <c r="P23" s="220"/>
      <c r="Q23" s="174"/>
      <c r="R23" s="174"/>
      <c r="S23" s="221"/>
      <c r="T23" s="222"/>
      <c r="U23" s="222"/>
      <c r="V23" s="222"/>
      <c r="W23" s="222"/>
      <c r="X23" s="222"/>
      <c r="Y23" s="223" t="s">
        <v>343</v>
      </c>
      <c r="Z23" s="221" t="s">
        <v>88</v>
      </c>
    </row>
    <row r="24" spans="1:26" ht="115.5" customHeight="1" thickBot="1" x14ac:dyDescent="0.4">
      <c r="A24" s="32">
        <f t="shared" si="1"/>
        <v>19</v>
      </c>
      <c r="B24" s="79" t="s">
        <v>340</v>
      </c>
      <c r="C24" s="87" t="s">
        <v>82</v>
      </c>
      <c r="D24" s="87">
        <v>68784643</v>
      </c>
      <c r="E24" s="118">
        <v>102228337</v>
      </c>
      <c r="F24" s="80">
        <v>600069567</v>
      </c>
      <c r="G24" s="86" t="s">
        <v>344</v>
      </c>
      <c r="H24" s="88" t="s">
        <v>263</v>
      </c>
      <c r="I24" s="88" t="s">
        <v>264</v>
      </c>
      <c r="J24" s="88" t="s">
        <v>264</v>
      </c>
      <c r="K24" s="86" t="s">
        <v>345</v>
      </c>
      <c r="L24" s="186">
        <v>2300000</v>
      </c>
      <c r="M24" s="185">
        <f t="shared" si="0"/>
        <v>1610000</v>
      </c>
      <c r="N24" s="181">
        <v>2022</v>
      </c>
      <c r="O24" s="182">
        <v>2023</v>
      </c>
      <c r="P24" s="225"/>
      <c r="Q24" s="226"/>
      <c r="R24" s="226" t="s">
        <v>85</v>
      </c>
      <c r="S24" s="227"/>
      <c r="T24" s="226" t="s">
        <v>85</v>
      </c>
      <c r="U24" s="228"/>
      <c r="V24" s="228"/>
      <c r="W24" s="228"/>
      <c r="X24" s="228"/>
      <c r="Y24" s="229" t="s">
        <v>346</v>
      </c>
      <c r="Z24" s="227" t="s">
        <v>84</v>
      </c>
    </row>
    <row r="25" spans="1:26" ht="115.5" customHeight="1" thickBot="1" x14ac:dyDescent="0.4">
      <c r="A25" s="32">
        <f t="shared" si="1"/>
        <v>20</v>
      </c>
      <c r="B25" s="30" t="s">
        <v>104</v>
      </c>
      <c r="C25" s="70" t="s">
        <v>82</v>
      </c>
      <c r="D25" s="70">
        <v>68784619</v>
      </c>
      <c r="E25" s="71">
        <v>115400451</v>
      </c>
      <c r="F25" s="29">
        <v>600069753</v>
      </c>
      <c r="G25" s="28" t="s">
        <v>382</v>
      </c>
      <c r="H25" s="72" t="s">
        <v>263</v>
      </c>
      <c r="I25" s="72" t="s">
        <v>264</v>
      </c>
      <c r="J25" s="72" t="s">
        <v>264</v>
      </c>
      <c r="K25" s="28" t="s">
        <v>581</v>
      </c>
      <c r="L25" s="67">
        <v>53000000</v>
      </c>
      <c r="M25" s="180">
        <f t="shared" si="0"/>
        <v>37100000</v>
      </c>
      <c r="N25" s="183">
        <v>2022</v>
      </c>
      <c r="O25" s="103">
        <v>2024</v>
      </c>
      <c r="P25" s="220" t="s">
        <v>285</v>
      </c>
      <c r="Q25" s="174" t="s">
        <v>285</v>
      </c>
      <c r="R25" s="174" t="s">
        <v>285</v>
      </c>
      <c r="S25" s="221" t="s">
        <v>285</v>
      </c>
      <c r="T25" s="222"/>
      <c r="U25" s="222"/>
      <c r="V25" s="222" t="s">
        <v>85</v>
      </c>
      <c r="W25" s="222"/>
      <c r="X25" s="222"/>
      <c r="Y25" s="223"/>
      <c r="Z25" s="221"/>
    </row>
    <row r="26" spans="1:26" ht="48.5" thickBot="1" x14ac:dyDescent="0.4">
      <c r="A26" s="32">
        <f t="shared" si="1"/>
        <v>21</v>
      </c>
      <c r="B26" s="30" t="s">
        <v>104</v>
      </c>
      <c r="C26" s="70" t="s">
        <v>82</v>
      </c>
      <c r="D26" s="70">
        <v>68784619</v>
      </c>
      <c r="E26" s="71">
        <v>115400451</v>
      </c>
      <c r="F26" s="29">
        <v>600069753</v>
      </c>
      <c r="G26" s="28" t="s">
        <v>582</v>
      </c>
      <c r="H26" s="72" t="s">
        <v>263</v>
      </c>
      <c r="I26" s="72" t="s">
        <v>264</v>
      </c>
      <c r="J26" s="72" t="s">
        <v>264</v>
      </c>
      <c r="K26" s="28" t="s">
        <v>583</v>
      </c>
      <c r="L26" s="67">
        <v>230000</v>
      </c>
      <c r="M26" s="180">
        <f t="shared" si="0"/>
        <v>161000</v>
      </c>
      <c r="N26" s="183">
        <v>2022</v>
      </c>
      <c r="O26" s="103">
        <v>2024</v>
      </c>
      <c r="P26" s="220"/>
      <c r="Q26" s="174"/>
      <c r="R26" s="174" t="s">
        <v>85</v>
      </c>
      <c r="S26" s="221"/>
      <c r="T26" s="222"/>
      <c r="U26" s="222"/>
      <c r="V26" s="222"/>
      <c r="W26" s="222"/>
      <c r="X26" s="222"/>
      <c r="Y26" s="223" t="s">
        <v>84</v>
      </c>
      <c r="Z26" s="221" t="s">
        <v>84</v>
      </c>
    </row>
    <row r="27" spans="1:26" ht="48.5" thickBot="1" x14ac:dyDescent="0.4">
      <c r="A27" s="32">
        <f t="shared" si="1"/>
        <v>22</v>
      </c>
      <c r="B27" s="30" t="s">
        <v>104</v>
      </c>
      <c r="C27" s="70" t="s">
        <v>82</v>
      </c>
      <c r="D27" s="70">
        <v>68784619</v>
      </c>
      <c r="E27" s="71">
        <v>115400451</v>
      </c>
      <c r="F27" s="29">
        <v>600069753</v>
      </c>
      <c r="G27" s="102" t="s">
        <v>584</v>
      </c>
      <c r="H27" s="72" t="s">
        <v>263</v>
      </c>
      <c r="I27" s="72" t="s">
        <v>264</v>
      </c>
      <c r="J27" s="72" t="s">
        <v>264</v>
      </c>
      <c r="K27" s="28" t="s">
        <v>585</v>
      </c>
      <c r="L27" s="67">
        <v>650000</v>
      </c>
      <c r="M27" s="180">
        <f t="shared" si="0"/>
        <v>455000</v>
      </c>
      <c r="N27" s="183">
        <v>2022</v>
      </c>
      <c r="O27" s="180">
        <v>2024</v>
      </c>
      <c r="P27" s="220"/>
      <c r="Q27" s="174" t="s">
        <v>85</v>
      </c>
      <c r="R27" s="174"/>
      <c r="S27" s="221"/>
      <c r="T27" s="222"/>
      <c r="U27" s="222"/>
      <c r="V27" s="222"/>
      <c r="W27" s="222"/>
      <c r="X27" s="222"/>
      <c r="Y27" s="223" t="s">
        <v>84</v>
      </c>
      <c r="Z27" s="221" t="s">
        <v>84</v>
      </c>
    </row>
    <row r="28" spans="1:26" ht="48.5" thickBot="1" x14ac:dyDescent="0.4">
      <c r="A28" s="32">
        <f t="shared" si="1"/>
        <v>23</v>
      </c>
      <c r="B28" s="30" t="s">
        <v>104</v>
      </c>
      <c r="C28" s="70" t="s">
        <v>82</v>
      </c>
      <c r="D28" s="70">
        <v>68784619</v>
      </c>
      <c r="E28" s="71">
        <v>115400451</v>
      </c>
      <c r="F28" s="29">
        <v>600069753</v>
      </c>
      <c r="G28" s="28" t="s">
        <v>586</v>
      </c>
      <c r="H28" s="72" t="s">
        <v>263</v>
      </c>
      <c r="I28" s="72" t="s">
        <v>264</v>
      </c>
      <c r="J28" s="72" t="s">
        <v>264</v>
      </c>
      <c r="K28" s="28" t="s">
        <v>586</v>
      </c>
      <c r="L28" s="67">
        <v>750000</v>
      </c>
      <c r="M28" s="180">
        <f t="shared" si="0"/>
        <v>525000</v>
      </c>
      <c r="N28" s="183">
        <v>2021</v>
      </c>
      <c r="O28" s="103">
        <v>2022</v>
      </c>
      <c r="P28" s="220"/>
      <c r="Q28" s="174" t="s">
        <v>85</v>
      </c>
      <c r="R28" s="174"/>
      <c r="S28" s="221"/>
      <c r="T28" s="222"/>
      <c r="U28" s="222"/>
      <c r="V28" s="222"/>
      <c r="W28" s="222"/>
      <c r="X28" s="222"/>
      <c r="Y28" s="223" t="s">
        <v>84</v>
      </c>
      <c r="Z28" s="221" t="s">
        <v>84</v>
      </c>
    </row>
    <row r="29" spans="1:26" ht="48.5" thickBot="1" x14ac:dyDescent="0.4">
      <c r="A29" s="32">
        <f t="shared" si="1"/>
        <v>24</v>
      </c>
      <c r="B29" s="30" t="s">
        <v>104</v>
      </c>
      <c r="C29" s="70" t="s">
        <v>82</v>
      </c>
      <c r="D29" s="70">
        <v>68784619</v>
      </c>
      <c r="E29" s="71">
        <v>115400451</v>
      </c>
      <c r="F29" s="29">
        <v>600069753</v>
      </c>
      <c r="G29" s="28" t="s">
        <v>587</v>
      </c>
      <c r="H29" s="72" t="s">
        <v>263</v>
      </c>
      <c r="I29" s="72" t="s">
        <v>264</v>
      </c>
      <c r="J29" s="72" t="s">
        <v>264</v>
      </c>
      <c r="K29" s="28" t="s">
        <v>588</v>
      </c>
      <c r="L29" s="67">
        <v>800000</v>
      </c>
      <c r="M29" s="180">
        <f t="shared" si="0"/>
        <v>560000</v>
      </c>
      <c r="N29" s="183">
        <v>2022</v>
      </c>
      <c r="O29" s="103">
        <v>2023</v>
      </c>
      <c r="P29" s="220"/>
      <c r="Q29" s="174"/>
      <c r="R29" s="174" t="s">
        <v>85</v>
      </c>
      <c r="S29" s="221"/>
      <c r="T29" s="222"/>
      <c r="U29" s="222"/>
      <c r="V29" s="222"/>
      <c r="W29" s="222"/>
      <c r="X29" s="222"/>
      <c r="Y29" s="223" t="s">
        <v>84</v>
      </c>
      <c r="Z29" s="221" t="s">
        <v>84</v>
      </c>
    </row>
    <row r="30" spans="1:26" ht="48.5" thickBot="1" x14ac:dyDescent="0.4">
      <c r="A30" s="32">
        <f t="shared" si="1"/>
        <v>25</v>
      </c>
      <c r="B30" s="30" t="s">
        <v>104</v>
      </c>
      <c r="C30" s="70" t="s">
        <v>82</v>
      </c>
      <c r="D30" s="70">
        <v>68784619</v>
      </c>
      <c r="E30" s="71">
        <v>115400451</v>
      </c>
      <c r="F30" s="29">
        <v>600069753</v>
      </c>
      <c r="G30" s="28" t="s">
        <v>589</v>
      </c>
      <c r="H30" s="72" t="s">
        <v>263</v>
      </c>
      <c r="I30" s="72" t="s">
        <v>264</v>
      </c>
      <c r="J30" s="72" t="s">
        <v>264</v>
      </c>
      <c r="K30" s="28" t="s">
        <v>589</v>
      </c>
      <c r="L30" s="67">
        <v>500000</v>
      </c>
      <c r="M30" s="180">
        <f t="shared" si="0"/>
        <v>350000</v>
      </c>
      <c r="N30" s="183">
        <v>2022</v>
      </c>
      <c r="O30" s="103">
        <v>2023</v>
      </c>
      <c r="P30" s="220" t="s">
        <v>85</v>
      </c>
      <c r="Q30" s="174"/>
      <c r="R30" s="174"/>
      <c r="S30" s="221"/>
      <c r="T30" s="222"/>
      <c r="U30" s="222"/>
      <c r="V30" s="222"/>
      <c r="W30" s="222"/>
      <c r="X30" s="222"/>
      <c r="Y30" s="223" t="s">
        <v>84</v>
      </c>
      <c r="Z30" s="221" t="s">
        <v>84</v>
      </c>
    </row>
    <row r="31" spans="1:26" ht="48" x14ac:dyDescent="0.35">
      <c r="A31" s="32">
        <f t="shared" si="1"/>
        <v>26</v>
      </c>
      <c r="B31" s="30" t="s">
        <v>104</v>
      </c>
      <c r="C31" s="70" t="s">
        <v>82</v>
      </c>
      <c r="D31" s="70">
        <v>68784619</v>
      </c>
      <c r="E31" s="71">
        <v>115400451</v>
      </c>
      <c r="F31" s="29">
        <v>600069753</v>
      </c>
      <c r="G31" s="28" t="s">
        <v>105</v>
      </c>
      <c r="H31" s="72" t="s">
        <v>263</v>
      </c>
      <c r="I31" s="72" t="s">
        <v>264</v>
      </c>
      <c r="J31" s="72" t="s">
        <v>264</v>
      </c>
      <c r="K31" s="28" t="s">
        <v>105</v>
      </c>
      <c r="L31" s="67">
        <v>1200000</v>
      </c>
      <c r="M31" s="180">
        <f t="shared" si="0"/>
        <v>840000</v>
      </c>
      <c r="N31" s="183">
        <v>2021</v>
      </c>
      <c r="O31" s="103">
        <v>2023</v>
      </c>
      <c r="P31" s="220"/>
      <c r="Q31" s="174"/>
      <c r="R31" s="174"/>
      <c r="S31" s="221" t="s">
        <v>85</v>
      </c>
      <c r="T31" s="222"/>
      <c r="U31" s="222"/>
      <c r="V31" s="222"/>
      <c r="W31" s="222"/>
      <c r="X31" s="222"/>
      <c r="Y31" s="223" t="s">
        <v>84</v>
      </c>
      <c r="Z31" s="221" t="s">
        <v>84</v>
      </c>
    </row>
    <row r="32" spans="1:26" ht="48" x14ac:dyDescent="0.35">
      <c r="A32" s="32">
        <f t="shared" si="1"/>
        <v>27</v>
      </c>
      <c r="B32" s="133" t="s">
        <v>450</v>
      </c>
      <c r="C32" s="137" t="s">
        <v>82</v>
      </c>
      <c r="D32" s="134">
        <v>49777581</v>
      </c>
      <c r="E32" s="134">
        <v>49777581</v>
      </c>
      <c r="F32" s="134">
        <v>600069508</v>
      </c>
      <c r="G32" s="132" t="s">
        <v>451</v>
      </c>
      <c r="H32" s="133" t="s">
        <v>263</v>
      </c>
      <c r="I32" s="133" t="s">
        <v>264</v>
      </c>
      <c r="J32" s="133" t="s">
        <v>264</v>
      </c>
      <c r="K32" s="132" t="s">
        <v>590</v>
      </c>
      <c r="L32" s="187">
        <v>4000000</v>
      </c>
      <c r="M32" s="188">
        <v>3500000</v>
      </c>
      <c r="N32" s="131">
        <v>2024</v>
      </c>
      <c r="O32" s="131">
        <v>2025</v>
      </c>
      <c r="P32" s="135"/>
      <c r="Q32" s="135"/>
      <c r="R32" s="135"/>
      <c r="S32" s="135"/>
      <c r="T32" s="133"/>
      <c r="U32" s="133"/>
      <c r="V32" s="133" t="s">
        <v>85</v>
      </c>
      <c r="W32" s="133"/>
      <c r="X32" s="133"/>
      <c r="Y32" s="135" t="s">
        <v>84</v>
      </c>
      <c r="Z32" s="135" t="s">
        <v>84</v>
      </c>
    </row>
    <row r="33" spans="1:26" ht="48" x14ac:dyDescent="0.35">
      <c r="A33" s="32">
        <f t="shared" si="1"/>
        <v>28</v>
      </c>
      <c r="B33" s="133" t="s">
        <v>450</v>
      </c>
      <c r="C33" s="137" t="s">
        <v>82</v>
      </c>
      <c r="D33" s="134">
        <v>49777581</v>
      </c>
      <c r="E33" s="134">
        <v>49777581</v>
      </c>
      <c r="F33" s="134">
        <v>600069508</v>
      </c>
      <c r="G33" s="132" t="s">
        <v>452</v>
      </c>
      <c r="H33" s="133" t="s">
        <v>263</v>
      </c>
      <c r="I33" s="133" t="s">
        <v>264</v>
      </c>
      <c r="J33" s="133" t="s">
        <v>264</v>
      </c>
      <c r="K33" s="132" t="s">
        <v>453</v>
      </c>
      <c r="L33" s="187">
        <v>3000000</v>
      </c>
      <c r="M33" s="188">
        <v>2500000</v>
      </c>
      <c r="N33" s="131">
        <v>2025</v>
      </c>
      <c r="O33" s="131">
        <v>2025</v>
      </c>
      <c r="P33" s="135"/>
      <c r="Q33" s="135"/>
      <c r="R33" s="135"/>
      <c r="S33" s="135"/>
      <c r="T33" s="133"/>
      <c r="U33" s="133"/>
      <c r="V33" s="133"/>
      <c r="W33" s="133"/>
      <c r="X33" s="133"/>
      <c r="Y33" s="135" t="s">
        <v>84</v>
      </c>
      <c r="Z33" s="135" t="s">
        <v>84</v>
      </c>
    </row>
    <row r="34" spans="1:26" ht="48" x14ac:dyDescent="0.35">
      <c r="A34" s="32">
        <f t="shared" si="1"/>
        <v>29</v>
      </c>
      <c r="B34" s="133" t="s">
        <v>450</v>
      </c>
      <c r="C34" s="137" t="s">
        <v>82</v>
      </c>
      <c r="D34" s="134">
        <v>49777581</v>
      </c>
      <c r="E34" s="134">
        <v>49777581</v>
      </c>
      <c r="F34" s="134">
        <v>600069508</v>
      </c>
      <c r="G34" s="132" t="s">
        <v>454</v>
      </c>
      <c r="H34" s="133" t="s">
        <v>263</v>
      </c>
      <c r="I34" s="133" t="s">
        <v>264</v>
      </c>
      <c r="J34" s="133" t="s">
        <v>264</v>
      </c>
      <c r="K34" s="132" t="s">
        <v>455</v>
      </c>
      <c r="L34" s="187">
        <v>800000</v>
      </c>
      <c r="M34" s="188">
        <v>700000</v>
      </c>
      <c r="N34" s="131">
        <v>2024</v>
      </c>
      <c r="O34" s="131">
        <v>2024</v>
      </c>
      <c r="P34" s="135" t="s">
        <v>85</v>
      </c>
      <c r="Q34" s="135" t="s">
        <v>85</v>
      </c>
      <c r="R34" s="135"/>
      <c r="S34" s="135"/>
      <c r="T34" s="133"/>
      <c r="U34" s="133"/>
      <c r="V34" s="133"/>
      <c r="W34" s="133"/>
      <c r="X34" s="133"/>
      <c r="Y34" s="135" t="s">
        <v>84</v>
      </c>
      <c r="Z34" s="135" t="s">
        <v>84</v>
      </c>
    </row>
    <row r="35" spans="1:26" ht="88.5" customHeight="1" thickBot="1" x14ac:dyDescent="0.4">
      <c r="A35" s="32">
        <f t="shared" si="1"/>
        <v>30</v>
      </c>
      <c r="B35" s="133" t="s">
        <v>450</v>
      </c>
      <c r="C35" s="137" t="s">
        <v>82</v>
      </c>
      <c r="D35" s="134">
        <v>49777581</v>
      </c>
      <c r="E35" s="134">
        <v>49777581</v>
      </c>
      <c r="F35" s="134">
        <v>600069508</v>
      </c>
      <c r="G35" s="132" t="s">
        <v>456</v>
      </c>
      <c r="H35" s="133" t="s">
        <v>263</v>
      </c>
      <c r="I35" s="133" t="s">
        <v>264</v>
      </c>
      <c r="J35" s="133" t="s">
        <v>264</v>
      </c>
      <c r="K35" s="132" t="s">
        <v>457</v>
      </c>
      <c r="L35" s="187">
        <v>1500000</v>
      </c>
      <c r="M35" s="188">
        <v>1300000</v>
      </c>
      <c r="N35" s="131">
        <v>2024</v>
      </c>
      <c r="O35" s="131">
        <v>2025</v>
      </c>
      <c r="P35" s="135"/>
      <c r="Q35" s="135"/>
      <c r="R35" s="135"/>
      <c r="S35" s="135"/>
      <c r="T35" s="133"/>
      <c r="U35" s="133"/>
      <c r="V35" s="133" t="s">
        <v>285</v>
      </c>
      <c r="W35" s="133"/>
      <c r="X35" s="133"/>
      <c r="Y35" s="135" t="s">
        <v>84</v>
      </c>
      <c r="Z35" s="135" t="s">
        <v>84</v>
      </c>
    </row>
    <row r="36" spans="1:26" ht="60.5" thickBot="1" x14ac:dyDescent="0.4">
      <c r="A36" s="32">
        <f t="shared" si="1"/>
        <v>31</v>
      </c>
      <c r="B36" s="30" t="s">
        <v>109</v>
      </c>
      <c r="C36" s="70" t="s">
        <v>82</v>
      </c>
      <c r="D36" s="70">
        <v>66332521</v>
      </c>
      <c r="E36" s="71">
        <v>102228361</v>
      </c>
      <c r="F36" s="29">
        <v>600069788</v>
      </c>
      <c r="G36" s="28" t="s">
        <v>110</v>
      </c>
      <c r="H36" s="72" t="s">
        <v>263</v>
      </c>
      <c r="I36" s="72" t="s">
        <v>264</v>
      </c>
      <c r="J36" s="72" t="s">
        <v>264</v>
      </c>
      <c r="K36" s="28" t="s">
        <v>591</v>
      </c>
      <c r="L36" s="67">
        <v>25000000</v>
      </c>
      <c r="M36" s="180">
        <f t="shared" si="0"/>
        <v>17500000</v>
      </c>
      <c r="N36" s="181" t="s">
        <v>458</v>
      </c>
      <c r="O36" s="182" t="s">
        <v>459</v>
      </c>
      <c r="P36" s="220" t="s">
        <v>85</v>
      </c>
      <c r="Q36" s="174"/>
      <c r="R36" s="174" t="s">
        <v>85</v>
      </c>
      <c r="S36" s="221"/>
      <c r="T36" s="222"/>
      <c r="U36" s="222"/>
      <c r="V36" s="222" t="s">
        <v>85</v>
      </c>
      <c r="W36" s="222"/>
      <c r="X36" s="222"/>
      <c r="Y36" s="223" t="s">
        <v>89</v>
      </c>
      <c r="Z36" s="221" t="s">
        <v>84</v>
      </c>
    </row>
    <row r="37" spans="1:26" ht="48.5" thickBot="1" x14ac:dyDescent="0.4">
      <c r="A37" s="32">
        <f t="shared" si="1"/>
        <v>32</v>
      </c>
      <c r="B37" s="30" t="s">
        <v>109</v>
      </c>
      <c r="C37" s="70" t="s">
        <v>82</v>
      </c>
      <c r="D37" s="70">
        <v>66332521</v>
      </c>
      <c r="E37" s="71">
        <v>102228361</v>
      </c>
      <c r="F37" s="29">
        <v>600069788</v>
      </c>
      <c r="G37" s="28" t="s">
        <v>111</v>
      </c>
      <c r="H37" s="72" t="s">
        <v>263</v>
      </c>
      <c r="I37" s="72" t="s">
        <v>264</v>
      </c>
      <c r="J37" s="72" t="s">
        <v>264</v>
      </c>
      <c r="K37" s="28" t="s">
        <v>592</v>
      </c>
      <c r="L37" s="67">
        <v>1300000</v>
      </c>
      <c r="M37" s="180">
        <f t="shared" si="0"/>
        <v>910000</v>
      </c>
      <c r="N37" s="183">
        <v>2021</v>
      </c>
      <c r="O37" s="103">
        <v>2023</v>
      </c>
      <c r="P37" s="220"/>
      <c r="Q37" s="174" t="s">
        <v>85</v>
      </c>
      <c r="R37" s="174"/>
      <c r="S37" s="221"/>
      <c r="T37" s="222"/>
      <c r="U37" s="222"/>
      <c r="V37" s="222"/>
      <c r="W37" s="222"/>
      <c r="X37" s="222"/>
      <c r="Y37" s="223" t="s">
        <v>84</v>
      </c>
      <c r="Z37" s="221" t="s">
        <v>84</v>
      </c>
    </row>
    <row r="38" spans="1:26" ht="48.5" thickBot="1" x14ac:dyDescent="0.4">
      <c r="A38" s="32">
        <f t="shared" si="1"/>
        <v>33</v>
      </c>
      <c r="B38" s="30" t="s">
        <v>109</v>
      </c>
      <c r="C38" s="70" t="s">
        <v>82</v>
      </c>
      <c r="D38" s="70">
        <v>66332521</v>
      </c>
      <c r="E38" s="71">
        <v>102228361</v>
      </c>
      <c r="F38" s="29">
        <v>600069788</v>
      </c>
      <c r="G38" s="28" t="s">
        <v>112</v>
      </c>
      <c r="H38" s="72" t="s">
        <v>263</v>
      </c>
      <c r="I38" s="72" t="s">
        <v>264</v>
      </c>
      <c r="J38" s="72" t="s">
        <v>264</v>
      </c>
      <c r="K38" s="28" t="s">
        <v>593</v>
      </c>
      <c r="L38" s="67">
        <v>1000000</v>
      </c>
      <c r="M38" s="180">
        <f t="shared" si="0"/>
        <v>700000</v>
      </c>
      <c r="N38" s="183">
        <v>2021</v>
      </c>
      <c r="O38" s="103">
        <v>2023</v>
      </c>
      <c r="P38" s="220"/>
      <c r="Q38" s="174" t="s">
        <v>85</v>
      </c>
      <c r="R38" s="174"/>
      <c r="S38" s="221"/>
      <c r="T38" s="222"/>
      <c r="U38" s="222"/>
      <c r="V38" s="222"/>
      <c r="W38" s="222"/>
      <c r="X38" s="222"/>
      <c r="Y38" s="223" t="s">
        <v>84</v>
      </c>
      <c r="Z38" s="221" t="s">
        <v>84</v>
      </c>
    </row>
    <row r="39" spans="1:26" ht="68.25" customHeight="1" thickBot="1" x14ac:dyDescent="0.4">
      <c r="A39" s="32">
        <f t="shared" si="1"/>
        <v>34</v>
      </c>
      <c r="B39" s="30" t="s">
        <v>109</v>
      </c>
      <c r="C39" s="70" t="s">
        <v>82</v>
      </c>
      <c r="D39" s="70">
        <v>66332521</v>
      </c>
      <c r="E39" s="71">
        <v>102228361</v>
      </c>
      <c r="F39" s="29">
        <v>600069788</v>
      </c>
      <c r="G39" s="28" t="s">
        <v>113</v>
      </c>
      <c r="H39" s="72" t="s">
        <v>263</v>
      </c>
      <c r="I39" s="72" t="s">
        <v>264</v>
      </c>
      <c r="J39" s="72" t="s">
        <v>264</v>
      </c>
      <c r="K39" s="28" t="s">
        <v>594</v>
      </c>
      <c r="L39" s="67">
        <v>800000</v>
      </c>
      <c r="M39" s="180">
        <f t="shared" si="0"/>
        <v>560000</v>
      </c>
      <c r="N39" s="183">
        <v>2021</v>
      </c>
      <c r="O39" s="103">
        <v>2023</v>
      </c>
      <c r="P39" s="220"/>
      <c r="Q39" s="174" t="s">
        <v>85</v>
      </c>
      <c r="R39" s="174"/>
      <c r="S39" s="221"/>
      <c r="T39" s="222"/>
      <c r="U39" s="222"/>
      <c r="V39" s="222"/>
      <c r="W39" s="222"/>
      <c r="X39" s="222"/>
      <c r="Y39" s="223" t="s">
        <v>84</v>
      </c>
      <c r="Z39" s="221" t="s">
        <v>84</v>
      </c>
    </row>
    <row r="40" spans="1:26" ht="72" customHeight="1" thickBot="1" x14ac:dyDescent="0.4">
      <c r="A40" s="32">
        <f t="shared" si="1"/>
        <v>35</v>
      </c>
      <c r="B40" s="30" t="s">
        <v>109</v>
      </c>
      <c r="C40" s="70" t="s">
        <v>82</v>
      </c>
      <c r="D40" s="70">
        <v>66332521</v>
      </c>
      <c r="E40" s="71">
        <v>102228361</v>
      </c>
      <c r="F40" s="29">
        <v>600069788</v>
      </c>
      <c r="G40" s="28" t="s">
        <v>114</v>
      </c>
      <c r="H40" s="72" t="s">
        <v>263</v>
      </c>
      <c r="I40" s="72" t="s">
        <v>264</v>
      </c>
      <c r="J40" s="72" t="s">
        <v>264</v>
      </c>
      <c r="K40" s="28" t="s">
        <v>114</v>
      </c>
      <c r="L40" s="67">
        <v>51300000</v>
      </c>
      <c r="M40" s="180">
        <f t="shared" si="0"/>
        <v>35910000</v>
      </c>
      <c r="N40" s="183">
        <v>2021</v>
      </c>
      <c r="O40" s="103">
        <v>2023</v>
      </c>
      <c r="P40" s="220"/>
      <c r="Q40" s="174"/>
      <c r="R40" s="174"/>
      <c r="S40" s="221"/>
      <c r="T40" s="222"/>
      <c r="U40" s="222"/>
      <c r="V40" s="222"/>
      <c r="W40" s="222"/>
      <c r="X40" s="222"/>
      <c r="Y40" s="223" t="s">
        <v>103</v>
      </c>
      <c r="Z40" s="221" t="s">
        <v>88</v>
      </c>
    </row>
    <row r="41" spans="1:26" ht="48.5" thickBot="1" x14ac:dyDescent="0.4">
      <c r="A41" s="32">
        <f t="shared" si="1"/>
        <v>36</v>
      </c>
      <c r="B41" s="30" t="s">
        <v>109</v>
      </c>
      <c r="C41" s="70" t="s">
        <v>82</v>
      </c>
      <c r="D41" s="70">
        <v>66332521</v>
      </c>
      <c r="E41" s="71">
        <v>102228361</v>
      </c>
      <c r="F41" s="29">
        <v>600069788</v>
      </c>
      <c r="G41" s="28" t="s">
        <v>115</v>
      </c>
      <c r="H41" s="72" t="s">
        <v>263</v>
      </c>
      <c r="I41" s="72" t="s">
        <v>264</v>
      </c>
      <c r="J41" s="72" t="s">
        <v>264</v>
      </c>
      <c r="K41" s="28" t="s">
        <v>115</v>
      </c>
      <c r="L41" s="67">
        <v>2500000</v>
      </c>
      <c r="M41" s="180">
        <f t="shared" si="0"/>
        <v>1750000</v>
      </c>
      <c r="N41" s="183">
        <v>2021</v>
      </c>
      <c r="O41" s="103">
        <v>2023</v>
      </c>
      <c r="P41" s="220"/>
      <c r="Q41" s="174"/>
      <c r="R41" s="174"/>
      <c r="S41" s="221" t="s">
        <v>85</v>
      </c>
      <c r="T41" s="222"/>
      <c r="U41" s="222"/>
      <c r="V41" s="222"/>
      <c r="W41" s="222"/>
      <c r="X41" s="222"/>
      <c r="Y41" s="223" t="s">
        <v>84</v>
      </c>
      <c r="Z41" s="221" t="s">
        <v>84</v>
      </c>
    </row>
    <row r="42" spans="1:26" ht="48.5" thickBot="1" x14ac:dyDescent="0.4">
      <c r="A42" s="32">
        <f t="shared" si="1"/>
        <v>37</v>
      </c>
      <c r="B42" s="30" t="s">
        <v>116</v>
      </c>
      <c r="C42" s="70" t="s">
        <v>82</v>
      </c>
      <c r="D42" s="70">
        <v>70837813</v>
      </c>
      <c r="E42" s="71">
        <v>102228345</v>
      </c>
      <c r="F42" s="29">
        <v>600069729</v>
      </c>
      <c r="G42" s="28" t="s">
        <v>117</v>
      </c>
      <c r="H42" s="72" t="s">
        <v>263</v>
      </c>
      <c r="I42" s="72" t="s">
        <v>264</v>
      </c>
      <c r="J42" s="72" t="s">
        <v>264</v>
      </c>
      <c r="K42" s="28" t="s">
        <v>117</v>
      </c>
      <c r="L42" s="67">
        <v>70000000</v>
      </c>
      <c r="M42" s="180">
        <f t="shared" si="0"/>
        <v>49000000</v>
      </c>
      <c r="N42" s="183">
        <v>2023</v>
      </c>
      <c r="O42" s="103">
        <v>2024</v>
      </c>
      <c r="P42" s="220"/>
      <c r="Q42" s="174" t="s">
        <v>85</v>
      </c>
      <c r="R42" s="174"/>
      <c r="S42" s="221"/>
      <c r="T42" s="222"/>
      <c r="U42" s="222"/>
      <c r="V42" s="222"/>
      <c r="W42" s="222"/>
      <c r="X42" s="222"/>
      <c r="Y42" s="223" t="s">
        <v>89</v>
      </c>
      <c r="Z42" s="221" t="s">
        <v>84</v>
      </c>
    </row>
    <row r="43" spans="1:26" ht="48.5" thickBot="1" x14ac:dyDescent="0.4">
      <c r="A43" s="32">
        <f t="shared" si="1"/>
        <v>38</v>
      </c>
      <c r="B43" s="30" t="s">
        <v>116</v>
      </c>
      <c r="C43" s="70" t="s">
        <v>82</v>
      </c>
      <c r="D43" s="70">
        <v>70837813</v>
      </c>
      <c r="E43" s="71">
        <v>102228345</v>
      </c>
      <c r="F43" s="29">
        <v>600069729</v>
      </c>
      <c r="G43" s="28" t="s">
        <v>118</v>
      </c>
      <c r="H43" s="72" t="s">
        <v>263</v>
      </c>
      <c r="I43" s="72" t="s">
        <v>264</v>
      </c>
      <c r="J43" s="72" t="s">
        <v>264</v>
      </c>
      <c r="K43" s="28" t="s">
        <v>118</v>
      </c>
      <c r="L43" s="67">
        <v>1400000</v>
      </c>
      <c r="M43" s="180">
        <f t="shared" si="0"/>
        <v>980000</v>
      </c>
      <c r="N43" s="183">
        <v>2023</v>
      </c>
      <c r="O43" s="103">
        <v>2023</v>
      </c>
      <c r="P43" s="220"/>
      <c r="Q43" s="174" t="s">
        <v>85</v>
      </c>
      <c r="R43" s="174"/>
      <c r="S43" s="221"/>
      <c r="T43" s="222"/>
      <c r="U43" s="222"/>
      <c r="V43" s="222"/>
      <c r="W43" s="222"/>
      <c r="X43" s="222"/>
      <c r="Y43" s="223" t="s">
        <v>84</v>
      </c>
      <c r="Z43" s="221" t="s">
        <v>84</v>
      </c>
    </row>
    <row r="44" spans="1:26" ht="48.5" thickBot="1" x14ac:dyDescent="0.4">
      <c r="A44" s="32">
        <f t="shared" si="1"/>
        <v>39</v>
      </c>
      <c r="B44" s="30" t="s">
        <v>116</v>
      </c>
      <c r="C44" s="70" t="s">
        <v>82</v>
      </c>
      <c r="D44" s="70">
        <v>70837813</v>
      </c>
      <c r="E44" s="71">
        <v>102228345</v>
      </c>
      <c r="F44" s="29">
        <v>600069729</v>
      </c>
      <c r="G44" s="28" t="s">
        <v>119</v>
      </c>
      <c r="H44" s="72" t="s">
        <v>263</v>
      </c>
      <c r="I44" s="72" t="s">
        <v>264</v>
      </c>
      <c r="J44" s="72" t="s">
        <v>264</v>
      </c>
      <c r="K44" s="28" t="s">
        <v>119</v>
      </c>
      <c r="L44" s="67">
        <v>1050000</v>
      </c>
      <c r="M44" s="180">
        <f t="shared" si="0"/>
        <v>735000</v>
      </c>
      <c r="N44" s="195" t="s">
        <v>384</v>
      </c>
      <c r="O44" s="103">
        <v>2023</v>
      </c>
      <c r="P44" s="220"/>
      <c r="Q44" s="174"/>
      <c r="R44" s="174" t="s">
        <v>85</v>
      </c>
      <c r="S44" s="221"/>
      <c r="T44" s="222"/>
      <c r="U44" s="222"/>
      <c r="V44" s="222"/>
      <c r="W44" s="222"/>
      <c r="X44" s="222"/>
      <c r="Y44" s="223" t="s">
        <v>84</v>
      </c>
      <c r="Z44" s="221" t="s">
        <v>84</v>
      </c>
    </row>
    <row r="45" spans="1:26" ht="48.5" thickBot="1" x14ac:dyDescent="0.4">
      <c r="A45" s="32">
        <f t="shared" si="1"/>
        <v>40</v>
      </c>
      <c r="B45" s="30" t="s">
        <v>116</v>
      </c>
      <c r="C45" s="70" t="s">
        <v>82</v>
      </c>
      <c r="D45" s="70">
        <v>70837813</v>
      </c>
      <c r="E45" s="71">
        <v>102228345</v>
      </c>
      <c r="F45" s="29">
        <v>600069729</v>
      </c>
      <c r="G45" s="28" t="s">
        <v>91</v>
      </c>
      <c r="H45" s="72" t="s">
        <v>263</v>
      </c>
      <c r="I45" s="72" t="s">
        <v>264</v>
      </c>
      <c r="J45" s="72" t="s">
        <v>264</v>
      </c>
      <c r="K45" s="28" t="s">
        <v>313</v>
      </c>
      <c r="L45" s="67">
        <v>3000000</v>
      </c>
      <c r="M45" s="180">
        <f t="shared" si="0"/>
        <v>2100000</v>
      </c>
      <c r="N45" s="181" t="s">
        <v>459</v>
      </c>
      <c r="O45" s="182" t="s">
        <v>459</v>
      </c>
      <c r="P45" s="220"/>
      <c r="Q45" s="174"/>
      <c r="R45" s="174"/>
      <c r="S45" s="221"/>
      <c r="T45" s="222"/>
      <c r="U45" s="222"/>
      <c r="V45" s="222"/>
      <c r="W45" s="222"/>
      <c r="X45" s="222"/>
      <c r="Y45" s="223" t="s">
        <v>84</v>
      </c>
      <c r="Z45" s="221" t="s">
        <v>84</v>
      </c>
    </row>
    <row r="46" spans="1:26" ht="48.5" thickBot="1" x14ac:dyDescent="0.4">
      <c r="A46" s="32">
        <f t="shared" si="1"/>
        <v>41</v>
      </c>
      <c r="B46" s="30" t="s">
        <v>116</v>
      </c>
      <c r="C46" s="70" t="s">
        <v>82</v>
      </c>
      <c r="D46" s="70">
        <v>70837813</v>
      </c>
      <c r="E46" s="71">
        <v>102228345</v>
      </c>
      <c r="F46" s="29">
        <v>600069729</v>
      </c>
      <c r="G46" s="28" t="s">
        <v>314</v>
      </c>
      <c r="H46" s="72" t="s">
        <v>263</v>
      </c>
      <c r="I46" s="72" t="s">
        <v>264</v>
      </c>
      <c r="J46" s="72" t="s">
        <v>264</v>
      </c>
      <c r="K46" s="28" t="s">
        <v>314</v>
      </c>
      <c r="L46" s="67">
        <v>80000000</v>
      </c>
      <c r="M46" s="180">
        <f t="shared" si="0"/>
        <v>56000000</v>
      </c>
      <c r="N46" s="195">
        <v>2024</v>
      </c>
      <c r="O46" s="103">
        <v>2025</v>
      </c>
      <c r="P46" s="220"/>
      <c r="Q46" s="174"/>
      <c r="R46" s="174"/>
      <c r="S46" s="221"/>
      <c r="T46" s="222"/>
      <c r="U46" s="222"/>
      <c r="V46" s="222"/>
      <c r="W46" s="222"/>
      <c r="X46" s="222"/>
      <c r="Y46" s="223" t="s">
        <v>84</v>
      </c>
      <c r="Z46" s="221" t="s">
        <v>84</v>
      </c>
    </row>
    <row r="47" spans="1:26" ht="48.5" thickBot="1" x14ac:dyDescent="0.4">
      <c r="A47" s="32">
        <f t="shared" si="1"/>
        <v>42</v>
      </c>
      <c r="B47" s="62" t="s">
        <v>350</v>
      </c>
      <c r="C47" s="63" t="s">
        <v>82</v>
      </c>
      <c r="D47" s="63">
        <v>69972141</v>
      </c>
      <c r="E47" s="63">
        <v>102228396</v>
      </c>
      <c r="F47" s="64">
        <v>600069575</v>
      </c>
      <c r="G47" s="65" t="s">
        <v>351</v>
      </c>
      <c r="H47" s="61" t="s">
        <v>263</v>
      </c>
      <c r="I47" s="61" t="s">
        <v>264</v>
      </c>
      <c r="J47" s="61" t="s">
        <v>264</v>
      </c>
      <c r="K47" s="48" t="s">
        <v>352</v>
      </c>
      <c r="L47" s="255">
        <v>550000</v>
      </c>
      <c r="M47" s="197">
        <f t="shared" si="0"/>
        <v>385000</v>
      </c>
      <c r="N47" s="196">
        <v>2023</v>
      </c>
      <c r="O47" s="198">
        <v>2024</v>
      </c>
      <c r="P47" s="236" t="s">
        <v>285</v>
      </c>
      <c r="Q47" s="237" t="s">
        <v>285</v>
      </c>
      <c r="R47" s="237" t="s">
        <v>285</v>
      </c>
      <c r="S47" s="238" t="s">
        <v>285</v>
      </c>
      <c r="T47" s="239"/>
      <c r="U47" s="239"/>
      <c r="V47" s="239"/>
      <c r="W47" s="239"/>
      <c r="X47" s="239"/>
      <c r="Y47" s="240" t="s">
        <v>84</v>
      </c>
      <c r="Z47" s="238" t="s">
        <v>84</v>
      </c>
    </row>
    <row r="48" spans="1:26" ht="48.5" thickBot="1" x14ac:dyDescent="0.4">
      <c r="A48" s="32">
        <f t="shared" si="1"/>
        <v>43</v>
      </c>
      <c r="B48" s="62" t="s">
        <v>350</v>
      </c>
      <c r="C48" s="63" t="s">
        <v>82</v>
      </c>
      <c r="D48" s="63">
        <v>69972141</v>
      </c>
      <c r="E48" s="63">
        <v>102228396</v>
      </c>
      <c r="F48" s="64">
        <v>600069575</v>
      </c>
      <c r="G48" s="75" t="s">
        <v>353</v>
      </c>
      <c r="H48" s="72" t="s">
        <v>263</v>
      </c>
      <c r="I48" s="72" t="s">
        <v>264</v>
      </c>
      <c r="J48" s="61" t="s">
        <v>264</v>
      </c>
      <c r="K48" s="61" t="s">
        <v>354</v>
      </c>
      <c r="L48" s="255">
        <v>130000</v>
      </c>
      <c r="M48" s="197">
        <f t="shared" si="0"/>
        <v>91000</v>
      </c>
      <c r="N48" s="196">
        <v>2022</v>
      </c>
      <c r="O48" s="198">
        <v>2023</v>
      </c>
      <c r="P48" s="236" t="s">
        <v>285</v>
      </c>
      <c r="Q48" s="237" t="s">
        <v>285</v>
      </c>
      <c r="R48" s="237" t="s">
        <v>285</v>
      </c>
      <c r="S48" s="238" t="s">
        <v>285</v>
      </c>
      <c r="T48" s="239"/>
      <c r="U48" s="239"/>
      <c r="V48" s="239"/>
      <c r="W48" s="239"/>
      <c r="X48" s="239"/>
      <c r="Y48" s="240" t="s">
        <v>84</v>
      </c>
      <c r="Z48" s="238" t="s">
        <v>84</v>
      </c>
    </row>
    <row r="49" spans="1:26" ht="48.5" thickBot="1" x14ac:dyDescent="0.4">
      <c r="A49" s="32">
        <f t="shared" si="1"/>
        <v>44</v>
      </c>
      <c r="B49" s="62" t="s">
        <v>350</v>
      </c>
      <c r="C49" s="63" t="s">
        <v>82</v>
      </c>
      <c r="D49" s="63">
        <v>69972141</v>
      </c>
      <c r="E49" s="63">
        <v>102228396</v>
      </c>
      <c r="F49" s="64">
        <v>600069575</v>
      </c>
      <c r="G49" s="75" t="s">
        <v>355</v>
      </c>
      <c r="H49" s="72" t="s">
        <v>263</v>
      </c>
      <c r="I49" s="72" t="s">
        <v>264</v>
      </c>
      <c r="J49" s="61" t="s">
        <v>264</v>
      </c>
      <c r="K49" s="61" t="s">
        <v>355</v>
      </c>
      <c r="L49" s="255">
        <v>1500000</v>
      </c>
      <c r="M49" s="197">
        <f t="shared" si="0"/>
        <v>1050000</v>
      </c>
      <c r="N49" s="196">
        <v>2022</v>
      </c>
      <c r="O49" s="198">
        <v>2023</v>
      </c>
      <c r="P49" s="236" t="s">
        <v>285</v>
      </c>
      <c r="Q49" s="237" t="s">
        <v>285</v>
      </c>
      <c r="R49" s="237" t="s">
        <v>285</v>
      </c>
      <c r="S49" s="238" t="s">
        <v>285</v>
      </c>
      <c r="T49" s="239"/>
      <c r="U49" s="239"/>
      <c r="V49" s="239"/>
      <c r="W49" s="239"/>
      <c r="X49" s="239"/>
      <c r="Y49" s="240" t="s">
        <v>84</v>
      </c>
      <c r="Z49" s="238" t="s">
        <v>84</v>
      </c>
    </row>
    <row r="50" spans="1:26" ht="72.5" thickBot="1" x14ac:dyDescent="0.4">
      <c r="A50" s="32">
        <f t="shared" si="1"/>
        <v>45</v>
      </c>
      <c r="B50" s="62" t="s">
        <v>350</v>
      </c>
      <c r="C50" s="63" t="s">
        <v>82</v>
      </c>
      <c r="D50" s="63">
        <v>69972141</v>
      </c>
      <c r="E50" s="63">
        <v>102228396</v>
      </c>
      <c r="F50" s="64">
        <v>600069575</v>
      </c>
      <c r="G50" s="75" t="s">
        <v>356</v>
      </c>
      <c r="H50" s="72" t="s">
        <v>263</v>
      </c>
      <c r="I50" s="72" t="s">
        <v>264</v>
      </c>
      <c r="J50" s="61" t="s">
        <v>264</v>
      </c>
      <c r="K50" s="61" t="s">
        <v>357</v>
      </c>
      <c r="L50" s="255">
        <v>200000</v>
      </c>
      <c r="M50" s="197">
        <f t="shared" si="0"/>
        <v>140000</v>
      </c>
      <c r="N50" s="196">
        <v>2022</v>
      </c>
      <c r="O50" s="198">
        <v>2023</v>
      </c>
      <c r="P50" s="236" t="s">
        <v>285</v>
      </c>
      <c r="Q50" s="237" t="s">
        <v>285</v>
      </c>
      <c r="R50" s="237" t="s">
        <v>285</v>
      </c>
      <c r="S50" s="238" t="s">
        <v>285</v>
      </c>
      <c r="T50" s="239"/>
      <c r="U50" s="239"/>
      <c r="V50" s="239"/>
      <c r="W50" s="239"/>
      <c r="X50" s="239"/>
      <c r="Y50" s="240" t="s">
        <v>84</v>
      </c>
      <c r="Z50" s="238" t="s">
        <v>84</v>
      </c>
    </row>
    <row r="51" spans="1:26" ht="48.5" thickBot="1" x14ac:dyDescent="0.4">
      <c r="A51" s="32">
        <f t="shared" si="1"/>
        <v>46</v>
      </c>
      <c r="B51" s="62" t="s">
        <v>350</v>
      </c>
      <c r="C51" s="63" t="s">
        <v>82</v>
      </c>
      <c r="D51" s="63">
        <v>69972141</v>
      </c>
      <c r="E51" s="63">
        <v>102228396</v>
      </c>
      <c r="F51" s="64">
        <v>600069575</v>
      </c>
      <c r="G51" s="75" t="s">
        <v>358</v>
      </c>
      <c r="H51" s="72" t="s">
        <v>263</v>
      </c>
      <c r="I51" s="72" t="s">
        <v>264</v>
      </c>
      <c r="J51" s="61" t="s">
        <v>264</v>
      </c>
      <c r="K51" s="61" t="s">
        <v>595</v>
      </c>
      <c r="L51" s="255">
        <v>200000</v>
      </c>
      <c r="M51" s="197">
        <f t="shared" si="0"/>
        <v>140000</v>
      </c>
      <c r="N51" s="196">
        <v>2022</v>
      </c>
      <c r="O51" s="198">
        <v>2023</v>
      </c>
      <c r="P51" s="236"/>
      <c r="Q51" s="237"/>
      <c r="R51" s="237"/>
      <c r="S51" s="238"/>
      <c r="T51" s="239"/>
      <c r="U51" s="239" t="s">
        <v>285</v>
      </c>
      <c r="V51" s="239"/>
      <c r="W51" s="239"/>
      <c r="X51" s="239"/>
      <c r="Y51" s="240" t="s">
        <v>84</v>
      </c>
      <c r="Z51" s="238" t="s">
        <v>84</v>
      </c>
    </row>
    <row r="52" spans="1:26" ht="48.5" thickBot="1" x14ac:dyDescent="0.4">
      <c r="A52" s="32">
        <f t="shared" si="1"/>
        <v>47</v>
      </c>
      <c r="B52" s="30" t="s">
        <v>120</v>
      </c>
      <c r="C52" s="70" t="s">
        <v>82</v>
      </c>
      <c r="D52" s="70">
        <v>70879834</v>
      </c>
      <c r="E52" s="71">
        <v>102228027</v>
      </c>
      <c r="F52" s="29">
        <v>600069796</v>
      </c>
      <c r="G52" s="28" t="s">
        <v>121</v>
      </c>
      <c r="H52" s="72" t="s">
        <v>263</v>
      </c>
      <c r="I52" s="72" t="s">
        <v>264</v>
      </c>
      <c r="J52" s="72" t="s">
        <v>264</v>
      </c>
      <c r="K52" s="28" t="s">
        <v>122</v>
      </c>
      <c r="L52" s="67">
        <v>700000</v>
      </c>
      <c r="M52" s="180">
        <f t="shared" si="0"/>
        <v>490000</v>
      </c>
      <c r="N52" s="181" t="s">
        <v>421</v>
      </c>
      <c r="O52" s="182" t="s">
        <v>421</v>
      </c>
      <c r="P52" s="220" t="s">
        <v>85</v>
      </c>
      <c r="Q52" s="174"/>
      <c r="R52" s="174"/>
      <c r="S52" s="221" t="s">
        <v>85</v>
      </c>
      <c r="T52" s="222"/>
      <c r="U52" s="222"/>
      <c r="V52" s="222"/>
      <c r="W52" s="222"/>
      <c r="X52" s="222"/>
      <c r="Y52" s="223" t="s">
        <v>84</v>
      </c>
      <c r="Z52" s="221" t="s">
        <v>84</v>
      </c>
    </row>
    <row r="53" spans="1:26" ht="48.5" thickBot="1" x14ac:dyDescent="0.4">
      <c r="A53" s="32">
        <f t="shared" si="1"/>
        <v>48</v>
      </c>
      <c r="B53" s="30" t="s">
        <v>120</v>
      </c>
      <c r="C53" s="70" t="s">
        <v>82</v>
      </c>
      <c r="D53" s="70">
        <v>70879834</v>
      </c>
      <c r="E53" s="71">
        <v>102228027</v>
      </c>
      <c r="F53" s="29">
        <v>600069796</v>
      </c>
      <c r="G53" s="28" t="s">
        <v>123</v>
      </c>
      <c r="H53" s="72" t="s">
        <v>263</v>
      </c>
      <c r="I53" s="72" t="s">
        <v>264</v>
      </c>
      <c r="J53" s="72" t="s">
        <v>264</v>
      </c>
      <c r="K53" s="28" t="s">
        <v>596</v>
      </c>
      <c r="L53" s="67">
        <v>70000000</v>
      </c>
      <c r="M53" s="180">
        <f t="shared" si="0"/>
        <v>49000000</v>
      </c>
      <c r="N53" s="181" t="s">
        <v>421</v>
      </c>
      <c r="O53" s="185" t="s">
        <v>422</v>
      </c>
      <c r="P53" s="220" t="s">
        <v>85</v>
      </c>
      <c r="Q53" s="174" t="s">
        <v>85</v>
      </c>
      <c r="R53" s="174" t="s">
        <v>85</v>
      </c>
      <c r="S53" s="221" t="s">
        <v>85</v>
      </c>
      <c r="T53" s="222"/>
      <c r="U53" s="222"/>
      <c r="V53" s="222" t="s">
        <v>85</v>
      </c>
      <c r="W53" s="222"/>
      <c r="X53" s="222"/>
      <c r="Y53" s="223" t="s">
        <v>103</v>
      </c>
      <c r="Z53" s="221" t="s">
        <v>88</v>
      </c>
    </row>
    <row r="54" spans="1:26" ht="48.5" thickBot="1" x14ac:dyDescent="0.4">
      <c r="A54" s="32">
        <f t="shared" si="1"/>
        <v>49</v>
      </c>
      <c r="B54" s="30" t="s">
        <v>120</v>
      </c>
      <c r="C54" s="70" t="s">
        <v>82</v>
      </c>
      <c r="D54" s="70">
        <v>70879834</v>
      </c>
      <c r="E54" s="71">
        <v>102228027</v>
      </c>
      <c r="F54" s="29">
        <v>600069796</v>
      </c>
      <c r="G54" s="28" t="s">
        <v>124</v>
      </c>
      <c r="H54" s="72" t="s">
        <v>263</v>
      </c>
      <c r="I54" s="72" t="s">
        <v>264</v>
      </c>
      <c r="J54" s="72" t="s">
        <v>264</v>
      </c>
      <c r="K54" s="28" t="s">
        <v>597</v>
      </c>
      <c r="L54" s="67">
        <v>15000000</v>
      </c>
      <c r="M54" s="180">
        <f t="shared" si="0"/>
        <v>10500000</v>
      </c>
      <c r="N54" s="181" t="s">
        <v>421</v>
      </c>
      <c r="O54" s="182" t="s">
        <v>422</v>
      </c>
      <c r="P54" s="220" t="s">
        <v>85</v>
      </c>
      <c r="Q54" s="174"/>
      <c r="R54" s="174"/>
      <c r="S54" s="221" t="s">
        <v>85</v>
      </c>
      <c r="T54" s="222"/>
      <c r="U54" s="222"/>
      <c r="V54" s="222" t="s">
        <v>85</v>
      </c>
      <c r="W54" s="222"/>
      <c r="X54" s="222"/>
      <c r="Y54" s="223" t="s">
        <v>103</v>
      </c>
      <c r="Z54" s="221" t="s">
        <v>88</v>
      </c>
    </row>
    <row r="55" spans="1:26" ht="48.5" thickBot="1" x14ac:dyDescent="0.4">
      <c r="A55" s="32">
        <f t="shared" si="1"/>
        <v>50</v>
      </c>
      <c r="B55" s="30" t="s">
        <v>120</v>
      </c>
      <c r="C55" s="70" t="s">
        <v>82</v>
      </c>
      <c r="D55" s="70">
        <v>70879834</v>
      </c>
      <c r="E55" s="71">
        <v>102228027</v>
      </c>
      <c r="F55" s="29">
        <v>600069796</v>
      </c>
      <c r="G55" s="28" t="s">
        <v>125</v>
      </c>
      <c r="H55" s="72" t="s">
        <v>263</v>
      </c>
      <c r="I55" s="72" t="s">
        <v>264</v>
      </c>
      <c r="J55" s="72" t="s">
        <v>264</v>
      </c>
      <c r="K55" s="28" t="s">
        <v>125</v>
      </c>
      <c r="L55" s="67">
        <v>500000</v>
      </c>
      <c r="M55" s="180">
        <f t="shared" si="0"/>
        <v>350000</v>
      </c>
      <c r="N55" s="183">
        <v>2021</v>
      </c>
      <c r="O55" s="103">
        <v>2022</v>
      </c>
      <c r="P55" s="220"/>
      <c r="Q55" s="174" t="s">
        <v>85</v>
      </c>
      <c r="R55" s="174"/>
      <c r="S55" s="221"/>
      <c r="T55" s="222"/>
      <c r="U55" s="222"/>
      <c r="V55" s="222"/>
      <c r="W55" s="222"/>
      <c r="X55" s="222"/>
      <c r="Y55" s="223" t="s">
        <v>84</v>
      </c>
      <c r="Z55" s="221" t="s">
        <v>84</v>
      </c>
    </row>
    <row r="56" spans="1:26" ht="48.5" thickBot="1" x14ac:dyDescent="0.4">
      <c r="A56" s="32">
        <f t="shared" si="1"/>
        <v>51</v>
      </c>
      <c r="B56" s="30" t="s">
        <v>275</v>
      </c>
      <c r="C56" s="70" t="s">
        <v>82</v>
      </c>
      <c r="D56" s="70">
        <v>70880026</v>
      </c>
      <c r="E56" s="71">
        <v>102228418</v>
      </c>
      <c r="F56" s="29">
        <v>600069745</v>
      </c>
      <c r="G56" s="28" t="s">
        <v>276</v>
      </c>
      <c r="H56" s="72" t="s">
        <v>263</v>
      </c>
      <c r="I56" s="72" t="s">
        <v>264</v>
      </c>
      <c r="J56" s="72" t="s">
        <v>264</v>
      </c>
      <c r="K56" s="28" t="s">
        <v>276</v>
      </c>
      <c r="L56" s="67">
        <v>70000000</v>
      </c>
      <c r="M56" s="180">
        <f t="shared" si="0"/>
        <v>49000000</v>
      </c>
      <c r="N56" s="183">
        <v>2024</v>
      </c>
      <c r="O56" s="103">
        <v>2025</v>
      </c>
      <c r="P56" s="220"/>
      <c r="Q56" s="174"/>
      <c r="R56" s="174"/>
      <c r="S56" s="221"/>
      <c r="T56" s="222"/>
      <c r="U56" s="222"/>
      <c r="V56" s="222"/>
      <c r="W56" s="222"/>
      <c r="X56" s="222"/>
      <c r="Y56" s="223" t="s">
        <v>84</v>
      </c>
      <c r="Z56" s="221" t="s">
        <v>84</v>
      </c>
    </row>
    <row r="57" spans="1:26" ht="48.5" thickBot="1" x14ac:dyDescent="0.4">
      <c r="A57" s="32">
        <f t="shared" si="1"/>
        <v>52</v>
      </c>
      <c r="B57" s="30" t="s">
        <v>275</v>
      </c>
      <c r="C57" s="70" t="s">
        <v>82</v>
      </c>
      <c r="D57" s="70">
        <v>70880026</v>
      </c>
      <c r="E57" s="71">
        <v>102228418</v>
      </c>
      <c r="F57" s="29">
        <v>600069745</v>
      </c>
      <c r="G57" s="28" t="s">
        <v>277</v>
      </c>
      <c r="H57" s="72" t="s">
        <v>263</v>
      </c>
      <c r="I57" s="72" t="s">
        <v>264</v>
      </c>
      <c r="J57" s="72" t="s">
        <v>264</v>
      </c>
      <c r="K57" s="28" t="s">
        <v>277</v>
      </c>
      <c r="L57" s="67">
        <v>1200000</v>
      </c>
      <c r="M57" s="180">
        <f t="shared" si="0"/>
        <v>840000</v>
      </c>
      <c r="N57" s="183">
        <v>2022</v>
      </c>
      <c r="O57" s="103">
        <v>2027</v>
      </c>
      <c r="P57" s="220" t="s">
        <v>85</v>
      </c>
      <c r="Q57" s="174" t="s">
        <v>85</v>
      </c>
      <c r="R57" s="174"/>
      <c r="S57" s="221" t="s">
        <v>85</v>
      </c>
      <c r="T57" s="222"/>
      <c r="U57" s="222"/>
      <c r="V57" s="222"/>
      <c r="W57" s="222"/>
      <c r="X57" s="222"/>
      <c r="Y57" s="223" t="s">
        <v>278</v>
      </c>
      <c r="Z57" s="221" t="s">
        <v>84</v>
      </c>
    </row>
    <row r="58" spans="1:26" ht="48.5" thickBot="1" x14ac:dyDescent="0.4">
      <c r="A58" s="32">
        <f t="shared" si="1"/>
        <v>53</v>
      </c>
      <c r="B58" s="30" t="s">
        <v>275</v>
      </c>
      <c r="C58" s="70" t="s">
        <v>82</v>
      </c>
      <c r="D58" s="70">
        <v>70880026</v>
      </c>
      <c r="E58" s="71">
        <v>102228418</v>
      </c>
      <c r="F58" s="29">
        <v>600069745</v>
      </c>
      <c r="G58" s="28" t="s">
        <v>279</v>
      </c>
      <c r="H58" s="72" t="s">
        <v>263</v>
      </c>
      <c r="I58" s="72" t="s">
        <v>264</v>
      </c>
      <c r="J58" s="72" t="s">
        <v>264</v>
      </c>
      <c r="K58" s="28" t="s">
        <v>279</v>
      </c>
      <c r="L58" s="67">
        <v>500000</v>
      </c>
      <c r="M58" s="180">
        <f t="shared" si="0"/>
        <v>350000</v>
      </c>
      <c r="N58" s="183">
        <v>2022</v>
      </c>
      <c r="O58" s="103">
        <v>2024</v>
      </c>
      <c r="P58" s="220"/>
      <c r="Q58" s="174"/>
      <c r="R58" s="174"/>
      <c r="S58" s="221" t="s">
        <v>85</v>
      </c>
      <c r="T58" s="222"/>
      <c r="U58" s="222"/>
      <c r="V58" s="222"/>
      <c r="W58" s="222"/>
      <c r="X58" s="222"/>
      <c r="Y58" s="223" t="s">
        <v>84</v>
      </c>
      <c r="Z58" s="221" t="s">
        <v>84</v>
      </c>
    </row>
    <row r="59" spans="1:26" ht="48.5" thickBot="1" x14ac:dyDescent="0.4">
      <c r="A59" s="32">
        <f t="shared" si="1"/>
        <v>54</v>
      </c>
      <c r="B59" s="30" t="s">
        <v>275</v>
      </c>
      <c r="C59" s="70" t="s">
        <v>82</v>
      </c>
      <c r="D59" s="70">
        <v>70880026</v>
      </c>
      <c r="E59" s="71">
        <v>102228418</v>
      </c>
      <c r="F59" s="29">
        <v>600069745</v>
      </c>
      <c r="G59" s="28" t="s">
        <v>280</v>
      </c>
      <c r="H59" s="72" t="s">
        <v>263</v>
      </c>
      <c r="I59" s="72" t="s">
        <v>264</v>
      </c>
      <c r="J59" s="72" t="s">
        <v>264</v>
      </c>
      <c r="K59" s="28" t="s">
        <v>280</v>
      </c>
      <c r="L59" s="67">
        <v>900000</v>
      </c>
      <c r="M59" s="180">
        <f t="shared" si="0"/>
        <v>630000</v>
      </c>
      <c r="N59" s="183">
        <v>2022</v>
      </c>
      <c r="O59" s="103">
        <v>2027</v>
      </c>
      <c r="P59" s="220"/>
      <c r="Q59" s="174" t="s">
        <v>85</v>
      </c>
      <c r="R59" s="174"/>
      <c r="S59" s="221"/>
      <c r="T59" s="222"/>
      <c r="U59" s="222"/>
      <c r="V59" s="222"/>
      <c r="W59" s="222"/>
      <c r="X59" s="222"/>
      <c r="Y59" s="223" t="s">
        <v>84</v>
      </c>
      <c r="Z59" s="221" t="s">
        <v>84</v>
      </c>
    </row>
    <row r="60" spans="1:26" ht="48.5" thickBot="1" x14ac:dyDescent="0.4">
      <c r="A60" s="32">
        <f t="shared" si="1"/>
        <v>55</v>
      </c>
      <c r="B60" s="30" t="s">
        <v>275</v>
      </c>
      <c r="C60" s="70" t="s">
        <v>82</v>
      </c>
      <c r="D60" s="70">
        <v>70880026</v>
      </c>
      <c r="E60" s="71">
        <v>102228418</v>
      </c>
      <c r="F60" s="29">
        <v>600069745</v>
      </c>
      <c r="G60" s="28" t="s">
        <v>281</v>
      </c>
      <c r="H60" s="72" t="s">
        <v>263</v>
      </c>
      <c r="I60" s="72" t="s">
        <v>264</v>
      </c>
      <c r="J60" s="72" t="s">
        <v>264</v>
      </c>
      <c r="K60" s="28" t="s">
        <v>281</v>
      </c>
      <c r="L60" s="67" t="s">
        <v>385</v>
      </c>
      <c r="M60" s="180">
        <v>1050000</v>
      </c>
      <c r="N60" s="183">
        <v>2022</v>
      </c>
      <c r="O60" s="103">
        <v>2027</v>
      </c>
      <c r="P60" s="220"/>
      <c r="Q60" s="174"/>
      <c r="R60" s="174" t="s">
        <v>85</v>
      </c>
      <c r="S60" s="221"/>
      <c r="T60" s="222"/>
      <c r="U60" s="222"/>
      <c r="V60" s="222"/>
      <c r="W60" s="222"/>
      <c r="X60" s="222"/>
      <c r="Y60" s="223" t="s">
        <v>84</v>
      </c>
      <c r="Z60" s="221" t="s">
        <v>84</v>
      </c>
    </row>
    <row r="61" spans="1:26" ht="60.5" thickBot="1" x14ac:dyDescent="0.4">
      <c r="A61" s="32">
        <f t="shared" si="1"/>
        <v>56</v>
      </c>
      <c r="B61" s="30" t="s">
        <v>275</v>
      </c>
      <c r="C61" s="70" t="s">
        <v>82</v>
      </c>
      <c r="D61" s="70">
        <v>70880026</v>
      </c>
      <c r="E61" s="71">
        <v>102228418</v>
      </c>
      <c r="F61" s="29">
        <v>600069745</v>
      </c>
      <c r="G61" s="28" t="s">
        <v>282</v>
      </c>
      <c r="H61" s="72" t="s">
        <v>263</v>
      </c>
      <c r="I61" s="72" t="s">
        <v>264</v>
      </c>
      <c r="J61" s="72" t="s">
        <v>264</v>
      </c>
      <c r="K61" s="28" t="s">
        <v>282</v>
      </c>
      <c r="L61" s="67">
        <v>1000000</v>
      </c>
      <c r="M61" s="180">
        <f t="shared" si="0"/>
        <v>700000</v>
      </c>
      <c r="N61" s="183">
        <v>2022</v>
      </c>
      <c r="O61" s="103">
        <v>2027</v>
      </c>
      <c r="P61" s="220" t="s">
        <v>85</v>
      </c>
      <c r="Q61" s="174" t="s">
        <v>85</v>
      </c>
      <c r="R61" s="174"/>
      <c r="S61" s="221" t="s">
        <v>85</v>
      </c>
      <c r="T61" s="222"/>
      <c r="U61" s="222"/>
      <c r="V61" s="222"/>
      <c r="W61" s="222"/>
      <c r="X61" s="222"/>
      <c r="Y61" s="223" t="s">
        <v>84</v>
      </c>
      <c r="Z61" s="221" t="s">
        <v>84</v>
      </c>
    </row>
    <row r="62" spans="1:26" ht="114.75" customHeight="1" thickBot="1" x14ac:dyDescent="0.4">
      <c r="A62" s="32">
        <f t="shared" si="1"/>
        <v>57</v>
      </c>
      <c r="B62" s="30" t="s">
        <v>126</v>
      </c>
      <c r="C62" s="70" t="s">
        <v>82</v>
      </c>
      <c r="D62" s="70">
        <v>70879443</v>
      </c>
      <c r="E62" s="71">
        <v>102228264</v>
      </c>
      <c r="F62" s="29">
        <v>600069541</v>
      </c>
      <c r="G62" s="28" t="s">
        <v>127</v>
      </c>
      <c r="H62" s="72" t="s">
        <v>263</v>
      </c>
      <c r="I62" s="72" t="s">
        <v>264</v>
      </c>
      <c r="J62" s="72" t="s">
        <v>264</v>
      </c>
      <c r="K62" s="28" t="s">
        <v>599</v>
      </c>
      <c r="L62" s="186" t="s">
        <v>598</v>
      </c>
      <c r="M62" s="185">
        <v>52500000</v>
      </c>
      <c r="N62" s="181" t="s">
        <v>460</v>
      </c>
      <c r="O62" s="182" t="s">
        <v>461</v>
      </c>
      <c r="P62" s="220" t="s">
        <v>85</v>
      </c>
      <c r="Q62" s="174" t="s">
        <v>85</v>
      </c>
      <c r="R62" s="174"/>
      <c r="S62" s="221" t="s">
        <v>85</v>
      </c>
      <c r="T62" s="222"/>
      <c r="U62" s="222"/>
      <c r="V62" s="222" t="s">
        <v>85</v>
      </c>
      <c r="W62" s="222"/>
      <c r="X62" s="222"/>
      <c r="Y62" s="223" t="s">
        <v>84</v>
      </c>
      <c r="Z62" s="221" t="s">
        <v>84</v>
      </c>
    </row>
    <row r="63" spans="1:26" ht="48.5" thickBot="1" x14ac:dyDescent="0.4">
      <c r="A63" s="32">
        <f t="shared" si="1"/>
        <v>58</v>
      </c>
      <c r="B63" s="30" t="s">
        <v>126</v>
      </c>
      <c r="C63" s="70" t="s">
        <v>82</v>
      </c>
      <c r="D63" s="70">
        <v>70879443</v>
      </c>
      <c r="E63" s="71">
        <v>102228264</v>
      </c>
      <c r="F63" s="29">
        <v>600069541</v>
      </c>
      <c r="G63" s="28" t="s">
        <v>128</v>
      </c>
      <c r="H63" s="72" t="s">
        <v>263</v>
      </c>
      <c r="I63" s="72" t="s">
        <v>264</v>
      </c>
      <c r="J63" s="72" t="s">
        <v>264</v>
      </c>
      <c r="K63" s="28" t="s">
        <v>601</v>
      </c>
      <c r="L63" s="186" t="s">
        <v>600</v>
      </c>
      <c r="M63" s="185">
        <v>47250000</v>
      </c>
      <c r="N63" s="181" t="s">
        <v>462</v>
      </c>
      <c r="O63" s="182" t="s">
        <v>461</v>
      </c>
      <c r="P63" s="220"/>
      <c r="Q63" s="174"/>
      <c r="R63" s="174"/>
      <c r="S63" s="221"/>
      <c r="T63" s="222"/>
      <c r="U63" s="222"/>
      <c r="V63" s="222" t="s">
        <v>85</v>
      </c>
      <c r="W63" s="222"/>
      <c r="X63" s="222"/>
      <c r="Y63" s="223" t="s">
        <v>84</v>
      </c>
      <c r="Z63" s="221" t="s">
        <v>84</v>
      </c>
    </row>
    <row r="64" spans="1:26" ht="48.5" thickBot="1" x14ac:dyDescent="0.4">
      <c r="A64" s="32">
        <f t="shared" si="1"/>
        <v>59</v>
      </c>
      <c r="B64" s="30" t="s">
        <v>129</v>
      </c>
      <c r="C64" s="70" t="s">
        <v>82</v>
      </c>
      <c r="D64" s="70">
        <v>49777548</v>
      </c>
      <c r="E64" s="71">
        <v>49777548</v>
      </c>
      <c r="F64" s="29">
        <v>600069494</v>
      </c>
      <c r="G64" s="28" t="s">
        <v>130</v>
      </c>
      <c r="H64" s="72" t="s">
        <v>263</v>
      </c>
      <c r="I64" s="72" t="s">
        <v>264</v>
      </c>
      <c r="J64" s="72" t="s">
        <v>264</v>
      </c>
      <c r="K64" s="28" t="s">
        <v>130</v>
      </c>
      <c r="L64" s="171" t="s">
        <v>463</v>
      </c>
      <c r="M64" s="184">
        <v>1050000</v>
      </c>
      <c r="N64" s="181" t="s">
        <v>464</v>
      </c>
      <c r="O64" s="182" t="s">
        <v>434</v>
      </c>
      <c r="P64" s="220"/>
      <c r="Q64" s="174" t="s">
        <v>85</v>
      </c>
      <c r="R64" s="174"/>
      <c r="S64" s="221"/>
      <c r="T64" s="222"/>
      <c r="U64" s="222"/>
      <c r="V64" s="222"/>
      <c r="W64" s="222"/>
      <c r="X64" s="222"/>
      <c r="Y64" s="223" t="s">
        <v>84</v>
      </c>
      <c r="Z64" s="221" t="s">
        <v>84</v>
      </c>
    </row>
    <row r="65" spans="1:26" ht="48.5" thickBot="1" x14ac:dyDescent="0.4">
      <c r="A65" s="32">
        <f t="shared" si="1"/>
        <v>60</v>
      </c>
      <c r="B65" s="30" t="s">
        <v>129</v>
      </c>
      <c r="C65" s="70" t="s">
        <v>82</v>
      </c>
      <c r="D65" s="70">
        <v>49777548</v>
      </c>
      <c r="E65" s="71">
        <v>49777548</v>
      </c>
      <c r="F65" s="29">
        <v>600069494</v>
      </c>
      <c r="G65" s="28" t="s">
        <v>131</v>
      </c>
      <c r="H65" s="72" t="s">
        <v>263</v>
      </c>
      <c r="I65" s="72" t="s">
        <v>264</v>
      </c>
      <c r="J65" s="72" t="s">
        <v>264</v>
      </c>
      <c r="K65" s="28" t="s">
        <v>131</v>
      </c>
      <c r="L65" s="186" t="s">
        <v>465</v>
      </c>
      <c r="M65" s="184">
        <v>1260000</v>
      </c>
      <c r="N65" s="181" t="s">
        <v>464</v>
      </c>
      <c r="O65" s="182" t="s">
        <v>434</v>
      </c>
      <c r="P65" s="220"/>
      <c r="Q65" s="174"/>
      <c r="R65" s="174"/>
      <c r="S65" s="221" t="s">
        <v>85</v>
      </c>
      <c r="T65" s="222"/>
      <c r="U65" s="222"/>
      <c r="V65" s="222"/>
      <c r="W65" s="222"/>
      <c r="X65" s="222"/>
      <c r="Y65" s="223" t="s">
        <v>84</v>
      </c>
      <c r="Z65" s="221" t="s">
        <v>84</v>
      </c>
    </row>
    <row r="66" spans="1:26" ht="48.5" thickBot="1" x14ac:dyDescent="0.4">
      <c r="A66" s="32">
        <f t="shared" si="1"/>
        <v>61</v>
      </c>
      <c r="B66" s="30" t="s">
        <v>129</v>
      </c>
      <c r="C66" s="70" t="s">
        <v>82</v>
      </c>
      <c r="D66" s="70">
        <v>49777548</v>
      </c>
      <c r="E66" s="71">
        <v>49777548</v>
      </c>
      <c r="F66" s="29">
        <v>600069494</v>
      </c>
      <c r="G66" s="28" t="s">
        <v>132</v>
      </c>
      <c r="H66" s="72" t="s">
        <v>263</v>
      </c>
      <c r="I66" s="72" t="s">
        <v>264</v>
      </c>
      <c r="J66" s="72" t="s">
        <v>264</v>
      </c>
      <c r="K66" s="28" t="s">
        <v>602</v>
      </c>
      <c r="L66" s="67">
        <v>2500000</v>
      </c>
      <c r="M66" s="180">
        <f t="shared" si="0"/>
        <v>1750000</v>
      </c>
      <c r="N66" s="181" t="s">
        <v>464</v>
      </c>
      <c r="O66" s="182" t="s">
        <v>434</v>
      </c>
      <c r="P66" s="220"/>
      <c r="Q66" s="174"/>
      <c r="R66" s="174"/>
      <c r="S66" s="221"/>
      <c r="T66" s="222"/>
      <c r="U66" s="222"/>
      <c r="V66" s="235" t="s">
        <v>85</v>
      </c>
      <c r="W66" s="222"/>
      <c r="X66" s="222"/>
      <c r="Y66" s="223" t="s">
        <v>84</v>
      </c>
      <c r="Z66" s="221" t="s">
        <v>84</v>
      </c>
    </row>
    <row r="67" spans="1:26" ht="48.5" thickBot="1" x14ac:dyDescent="0.4">
      <c r="A67" s="32">
        <f t="shared" si="1"/>
        <v>62</v>
      </c>
      <c r="B67" s="30" t="s">
        <v>129</v>
      </c>
      <c r="C67" s="70" t="s">
        <v>82</v>
      </c>
      <c r="D67" s="70">
        <v>49777548</v>
      </c>
      <c r="E67" s="71">
        <v>49777548</v>
      </c>
      <c r="F67" s="29">
        <v>600069494</v>
      </c>
      <c r="G67" s="28" t="s">
        <v>133</v>
      </c>
      <c r="H67" s="72" t="s">
        <v>263</v>
      </c>
      <c r="I67" s="72" t="s">
        <v>264</v>
      </c>
      <c r="J67" s="72" t="s">
        <v>264</v>
      </c>
      <c r="K67" s="28" t="s">
        <v>133</v>
      </c>
      <c r="L67" s="67">
        <v>1700000</v>
      </c>
      <c r="M67" s="180">
        <f t="shared" si="0"/>
        <v>1190000</v>
      </c>
      <c r="N67" s="181" t="s">
        <v>464</v>
      </c>
      <c r="O67" s="182" t="s">
        <v>434</v>
      </c>
      <c r="P67" s="220" t="s">
        <v>85</v>
      </c>
      <c r="Q67" s="174" t="s">
        <v>85</v>
      </c>
      <c r="R67" s="174"/>
      <c r="S67" s="221"/>
      <c r="T67" s="222"/>
      <c r="U67" s="222"/>
      <c r="V67" s="222"/>
      <c r="W67" s="222"/>
      <c r="X67" s="222"/>
      <c r="Y67" s="223" t="s">
        <v>84</v>
      </c>
      <c r="Z67" s="221" t="s">
        <v>84</v>
      </c>
    </row>
    <row r="68" spans="1:26" ht="60.5" thickBot="1" x14ac:dyDescent="0.4">
      <c r="A68" s="32">
        <f t="shared" si="1"/>
        <v>63</v>
      </c>
      <c r="B68" s="30" t="s">
        <v>134</v>
      </c>
      <c r="C68" s="70" t="s">
        <v>82</v>
      </c>
      <c r="D68" s="70">
        <v>70879214</v>
      </c>
      <c r="E68" s="71">
        <v>102216967</v>
      </c>
      <c r="F68" s="29">
        <v>600069605</v>
      </c>
      <c r="G68" s="28" t="s">
        <v>135</v>
      </c>
      <c r="H68" s="72" t="s">
        <v>263</v>
      </c>
      <c r="I68" s="72" t="s">
        <v>264</v>
      </c>
      <c r="J68" s="72" t="s">
        <v>264</v>
      </c>
      <c r="K68" s="28" t="s">
        <v>135</v>
      </c>
      <c r="L68" s="67">
        <v>360000</v>
      </c>
      <c r="M68" s="180">
        <f t="shared" si="0"/>
        <v>252000</v>
      </c>
      <c r="N68" s="67" t="s">
        <v>386</v>
      </c>
      <c r="O68" s="103" t="s">
        <v>387</v>
      </c>
      <c r="P68" s="220"/>
      <c r="Q68" s="174"/>
      <c r="R68" s="174"/>
      <c r="S68" s="221" t="s">
        <v>85</v>
      </c>
      <c r="T68" s="222"/>
      <c r="U68" s="222"/>
      <c r="V68" s="222"/>
      <c r="W68" s="222"/>
      <c r="X68" s="222"/>
      <c r="Y68" s="223" t="s">
        <v>84</v>
      </c>
      <c r="Z68" s="221" t="s">
        <v>84</v>
      </c>
    </row>
    <row r="69" spans="1:26" ht="60.5" thickBot="1" x14ac:dyDescent="0.4">
      <c r="A69" s="32">
        <f t="shared" si="1"/>
        <v>64</v>
      </c>
      <c r="B69" s="30" t="s">
        <v>136</v>
      </c>
      <c r="C69" s="70" t="s">
        <v>82</v>
      </c>
      <c r="D69" s="70">
        <v>70878961</v>
      </c>
      <c r="E69" s="71">
        <v>102216983</v>
      </c>
      <c r="F69" s="29">
        <v>600069613</v>
      </c>
      <c r="G69" s="28" t="s">
        <v>137</v>
      </c>
      <c r="H69" s="72" t="s">
        <v>263</v>
      </c>
      <c r="I69" s="72" t="s">
        <v>264</v>
      </c>
      <c r="J69" s="72" t="s">
        <v>264</v>
      </c>
      <c r="K69" s="28" t="s">
        <v>137</v>
      </c>
      <c r="L69" s="67">
        <v>1200000</v>
      </c>
      <c r="M69" s="180">
        <f t="shared" si="0"/>
        <v>840000</v>
      </c>
      <c r="N69" s="181" t="s">
        <v>466</v>
      </c>
      <c r="O69" s="182" t="s">
        <v>467</v>
      </c>
      <c r="P69" s="220"/>
      <c r="Q69" s="174"/>
      <c r="R69" s="174"/>
      <c r="S69" s="221" t="s">
        <v>85</v>
      </c>
      <c r="T69" s="222"/>
      <c r="U69" s="222"/>
      <c r="V69" s="222"/>
      <c r="W69" s="222"/>
      <c r="X69" s="222"/>
      <c r="Y69" s="223" t="s">
        <v>84</v>
      </c>
      <c r="Z69" s="221" t="s">
        <v>84</v>
      </c>
    </row>
    <row r="70" spans="1:26" ht="60.5" thickBot="1" x14ac:dyDescent="0.4">
      <c r="A70" s="32">
        <f t="shared" si="1"/>
        <v>65</v>
      </c>
      <c r="B70" s="30" t="s">
        <v>136</v>
      </c>
      <c r="C70" s="70" t="s">
        <v>82</v>
      </c>
      <c r="D70" s="70">
        <v>70878961</v>
      </c>
      <c r="E70" s="71">
        <v>102216983</v>
      </c>
      <c r="F70" s="29">
        <v>600069613</v>
      </c>
      <c r="G70" s="28" t="s">
        <v>283</v>
      </c>
      <c r="H70" s="72" t="s">
        <v>263</v>
      </c>
      <c r="I70" s="72" t="s">
        <v>264</v>
      </c>
      <c r="J70" s="72" t="s">
        <v>264</v>
      </c>
      <c r="K70" s="28" t="s">
        <v>604</v>
      </c>
      <c r="L70" s="171" t="s">
        <v>603</v>
      </c>
      <c r="M70" s="184">
        <v>8400000</v>
      </c>
      <c r="N70" s="181" t="s">
        <v>468</v>
      </c>
      <c r="O70" s="182" t="s">
        <v>433</v>
      </c>
      <c r="P70" s="220"/>
      <c r="Q70" s="174"/>
      <c r="R70" s="174" t="s">
        <v>85</v>
      </c>
      <c r="S70" s="221"/>
      <c r="T70" s="222"/>
      <c r="U70" s="222"/>
      <c r="V70" s="222"/>
      <c r="W70" s="222" t="s">
        <v>85</v>
      </c>
      <c r="X70" s="222"/>
      <c r="Y70" s="223" t="s">
        <v>103</v>
      </c>
      <c r="Z70" s="221" t="s">
        <v>84</v>
      </c>
    </row>
    <row r="71" spans="1:26" ht="60.5" thickBot="1" x14ac:dyDescent="0.4">
      <c r="A71" s="32">
        <f t="shared" si="1"/>
        <v>66</v>
      </c>
      <c r="B71" s="30" t="s">
        <v>136</v>
      </c>
      <c r="C71" s="70" t="s">
        <v>82</v>
      </c>
      <c r="D71" s="70">
        <v>70878961</v>
      </c>
      <c r="E71" s="71">
        <v>102216983</v>
      </c>
      <c r="F71" s="29">
        <v>600069613</v>
      </c>
      <c r="G71" s="28" t="s">
        <v>138</v>
      </c>
      <c r="H71" s="72" t="s">
        <v>263</v>
      </c>
      <c r="I71" s="72" t="s">
        <v>264</v>
      </c>
      <c r="J71" s="72" t="s">
        <v>264</v>
      </c>
      <c r="K71" s="28" t="s">
        <v>138</v>
      </c>
      <c r="L71" s="67">
        <v>1700000</v>
      </c>
      <c r="M71" s="180">
        <f t="shared" si="0"/>
        <v>1190000</v>
      </c>
      <c r="N71" s="183">
        <v>2022</v>
      </c>
      <c r="O71" s="103">
        <v>2022</v>
      </c>
      <c r="P71" s="220"/>
      <c r="Q71" s="174"/>
      <c r="R71" s="174" t="s">
        <v>85</v>
      </c>
      <c r="S71" s="221"/>
      <c r="T71" s="222"/>
      <c r="U71" s="222"/>
      <c r="V71" s="222"/>
      <c r="W71" s="222"/>
      <c r="X71" s="222"/>
      <c r="Y71" s="223" t="s">
        <v>103</v>
      </c>
      <c r="Z71" s="221" t="s">
        <v>84</v>
      </c>
    </row>
    <row r="72" spans="1:26" ht="36.5" thickBot="1" x14ac:dyDescent="0.4">
      <c r="A72" s="32">
        <f t="shared" ref="A72:A111" si="2">A71+1</f>
        <v>67</v>
      </c>
      <c r="B72" s="30" t="s">
        <v>178</v>
      </c>
      <c r="C72" s="70" t="s">
        <v>179</v>
      </c>
      <c r="D72" s="70">
        <v>70924546</v>
      </c>
      <c r="E72" s="70">
        <v>102264970</v>
      </c>
      <c r="F72" s="29">
        <v>600070514</v>
      </c>
      <c r="G72" s="28" t="s">
        <v>180</v>
      </c>
      <c r="H72" s="72" t="s">
        <v>263</v>
      </c>
      <c r="I72" s="72" t="s">
        <v>264</v>
      </c>
      <c r="J72" s="28" t="s">
        <v>270</v>
      </c>
      <c r="K72" s="28" t="s">
        <v>605</v>
      </c>
      <c r="L72" s="67">
        <v>600000</v>
      </c>
      <c r="M72" s="180">
        <f t="shared" si="0"/>
        <v>420000</v>
      </c>
      <c r="N72" s="183">
        <v>2022</v>
      </c>
      <c r="O72" s="103">
        <v>2023</v>
      </c>
      <c r="P72" s="220"/>
      <c r="Q72" s="174"/>
      <c r="R72" s="174" t="s">
        <v>85</v>
      </c>
      <c r="S72" s="221"/>
      <c r="T72" s="222"/>
      <c r="U72" s="222"/>
      <c r="V72" s="222"/>
      <c r="W72" s="222"/>
      <c r="X72" s="222"/>
      <c r="Y72" s="223" t="s">
        <v>84</v>
      </c>
      <c r="Z72" s="221" t="s">
        <v>84</v>
      </c>
    </row>
    <row r="73" spans="1:26" ht="122.25" customHeight="1" thickBot="1" x14ac:dyDescent="0.4">
      <c r="A73" s="32">
        <f t="shared" si="2"/>
        <v>68</v>
      </c>
      <c r="B73" s="30" t="s">
        <v>178</v>
      </c>
      <c r="C73" s="70" t="s">
        <v>179</v>
      </c>
      <c r="D73" s="70">
        <v>70924546</v>
      </c>
      <c r="E73" s="70">
        <v>102264970</v>
      </c>
      <c r="F73" s="29">
        <v>600070514</v>
      </c>
      <c r="G73" s="28" t="s">
        <v>181</v>
      </c>
      <c r="H73" s="72" t="s">
        <v>263</v>
      </c>
      <c r="I73" s="72" t="s">
        <v>264</v>
      </c>
      <c r="J73" s="28" t="s">
        <v>270</v>
      </c>
      <c r="K73" s="28" t="s">
        <v>181</v>
      </c>
      <c r="L73" s="67">
        <v>150000000</v>
      </c>
      <c r="M73" s="180">
        <f t="shared" si="0"/>
        <v>105000000</v>
      </c>
      <c r="N73" s="183" t="s">
        <v>388</v>
      </c>
      <c r="O73" s="103">
        <v>2023</v>
      </c>
      <c r="P73" s="220"/>
      <c r="Q73" s="174" t="s">
        <v>85</v>
      </c>
      <c r="R73" s="174" t="s">
        <v>85</v>
      </c>
      <c r="S73" s="221" t="s">
        <v>85</v>
      </c>
      <c r="T73" s="222"/>
      <c r="U73" s="222"/>
      <c r="V73" s="222" t="s">
        <v>85</v>
      </c>
      <c r="W73" s="222" t="s">
        <v>85</v>
      </c>
      <c r="X73" s="222"/>
      <c r="Y73" s="223"/>
      <c r="Z73" s="221"/>
    </row>
    <row r="74" spans="1:26" ht="36.5" thickBot="1" x14ac:dyDescent="0.4">
      <c r="A74" s="32">
        <f t="shared" si="2"/>
        <v>69</v>
      </c>
      <c r="B74" s="30" t="s">
        <v>178</v>
      </c>
      <c r="C74" s="70" t="s">
        <v>179</v>
      </c>
      <c r="D74" s="70">
        <v>70924546</v>
      </c>
      <c r="E74" s="70">
        <v>102264970</v>
      </c>
      <c r="F74" s="29">
        <v>600070514</v>
      </c>
      <c r="G74" s="28" t="s">
        <v>182</v>
      </c>
      <c r="H74" s="72" t="s">
        <v>263</v>
      </c>
      <c r="I74" s="72" t="s">
        <v>264</v>
      </c>
      <c r="J74" s="28" t="s">
        <v>270</v>
      </c>
      <c r="K74" s="28" t="s">
        <v>182</v>
      </c>
      <c r="L74" s="67">
        <v>2800000</v>
      </c>
      <c r="M74" s="180">
        <f t="shared" si="0"/>
        <v>1960000</v>
      </c>
      <c r="N74" s="183">
        <v>2022</v>
      </c>
      <c r="O74" s="103">
        <v>2023</v>
      </c>
      <c r="P74" s="220"/>
      <c r="Q74" s="174" t="s">
        <v>85</v>
      </c>
      <c r="R74" s="174"/>
      <c r="S74" s="221"/>
      <c r="T74" s="222"/>
      <c r="U74" s="222"/>
      <c r="V74" s="222"/>
      <c r="W74" s="222"/>
      <c r="X74" s="222"/>
      <c r="Y74" s="223" t="s">
        <v>84</v>
      </c>
      <c r="Z74" s="221" t="s">
        <v>84</v>
      </c>
    </row>
    <row r="75" spans="1:26" ht="36.5" thickBot="1" x14ac:dyDescent="0.4">
      <c r="A75" s="32">
        <f t="shared" si="2"/>
        <v>70</v>
      </c>
      <c r="B75" s="30" t="s">
        <v>178</v>
      </c>
      <c r="C75" s="70" t="s">
        <v>179</v>
      </c>
      <c r="D75" s="70">
        <v>70924546</v>
      </c>
      <c r="E75" s="70">
        <v>102264970</v>
      </c>
      <c r="F75" s="29">
        <v>600070514</v>
      </c>
      <c r="G75" s="28" t="s">
        <v>183</v>
      </c>
      <c r="H75" s="72" t="s">
        <v>263</v>
      </c>
      <c r="I75" s="72" t="s">
        <v>264</v>
      </c>
      <c r="J75" s="28" t="s">
        <v>270</v>
      </c>
      <c r="K75" s="28" t="s">
        <v>183</v>
      </c>
      <c r="L75" s="67">
        <v>800000</v>
      </c>
      <c r="M75" s="180">
        <f t="shared" si="0"/>
        <v>560000</v>
      </c>
      <c r="N75" s="183">
        <v>2022</v>
      </c>
      <c r="O75" s="103">
        <v>2023</v>
      </c>
      <c r="P75" s="220"/>
      <c r="Q75" s="174"/>
      <c r="R75" s="174"/>
      <c r="S75" s="221" t="s">
        <v>85</v>
      </c>
      <c r="T75" s="222"/>
      <c r="U75" s="222"/>
      <c r="V75" s="222"/>
      <c r="W75" s="222"/>
      <c r="X75" s="222"/>
      <c r="Y75" s="223" t="s">
        <v>84</v>
      </c>
      <c r="Z75" s="221" t="s">
        <v>84</v>
      </c>
    </row>
    <row r="76" spans="1:26" ht="96.5" thickBot="1" x14ac:dyDescent="0.4">
      <c r="A76" s="32">
        <f t="shared" si="2"/>
        <v>71</v>
      </c>
      <c r="B76" s="82" t="s">
        <v>642</v>
      </c>
      <c r="C76" s="137" t="s">
        <v>179</v>
      </c>
      <c r="D76" s="137">
        <v>75006006</v>
      </c>
      <c r="E76" s="137">
        <v>107544342</v>
      </c>
      <c r="F76" s="130">
        <v>600070123</v>
      </c>
      <c r="G76" s="83" t="s">
        <v>497</v>
      </c>
      <c r="H76" s="138" t="s">
        <v>263</v>
      </c>
      <c r="I76" s="138" t="s">
        <v>264</v>
      </c>
      <c r="J76" s="83" t="s">
        <v>270</v>
      </c>
      <c r="K76" s="83" t="s">
        <v>606</v>
      </c>
      <c r="L76" s="171">
        <v>40000000</v>
      </c>
      <c r="M76" s="184">
        <f t="shared" si="0"/>
        <v>28000000</v>
      </c>
      <c r="N76" s="193">
        <v>2022</v>
      </c>
      <c r="O76" s="194">
        <v>2026</v>
      </c>
      <c r="P76" s="241" t="s">
        <v>85</v>
      </c>
      <c r="Q76" s="135"/>
      <c r="R76" s="135"/>
      <c r="S76" s="242" t="s">
        <v>85</v>
      </c>
      <c r="T76" s="235"/>
      <c r="U76" s="235"/>
      <c r="V76" s="235"/>
      <c r="W76" s="235" t="s">
        <v>85</v>
      </c>
      <c r="X76" s="235"/>
      <c r="Y76" s="224" t="s">
        <v>84</v>
      </c>
      <c r="Z76" s="242" t="s">
        <v>84</v>
      </c>
    </row>
    <row r="77" spans="1:26" ht="100.5" customHeight="1" thickBot="1" x14ac:dyDescent="0.4">
      <c r="A77" s="32">
        <f t="shared" si="2"/>
        <v>72</v>
      </c>
      <c r="B77" s="30" t="s">
        <v>184</v>
      </c>
      <c r="C77" s="70" t="s">
        <v>179</v>
      </c>
      <c r="D77" s="70">
        <v>70827184</v>
      </c>
      <c r="E77" s="70">
        <v>102276161</v>
      </c>
      <c r="F77" s="29">
        <v>600070646</v>
      </c>
      <c r="G77" s="28" t="s">
        <v>185</v>
      </c>
      <c r="H77" s="72" t="s">
        <v>263</v>
      </c>
      <c r="I77" s="72" t="s">
        <v>264</v>
      </c>
      <c r="J77" s="28" t="s">
        <v>270</v>
      </c>
      <c r="K77" s="28" t="s">
        <v>607</v>
      </c>
      <c r="L77" s="67">
        <v>16000000</v>
      </c>
      <c r="M77" s="180">
        <f t="shared" si="0"/>
        <v>11200000</v>
      </c>
      <c r="N77" s="183">
        <v>2021</v>
      </c>
      <c r="O77" s="103">
        <v>2023</v>
      </c>
      <c r="P77" s="220"/>
      <c r="Q77" s="174"/>
      <c r="R77" s="174"/>
      <c r="S77" s="221" t="s">
        <v>85</v>
      </c>
      <c r="T77" s="222"/>
      <c r="U77" s="222"/>
      <c r="V77" s="222" t="s">
        <v>85</v>
      </c>
      <c r="W77" s="222"/>
      <c r="X77" s="222"/>
      <c r="Y77" s="223" t="s">
        <v>84</v>
      </c>
      <c r="Z77" s="221" t="s">
        <v>84</v>
      </c>
    </row>
    <row r="78" spans="1:26" ht="60.5" thickBot="1" x14ac:dyDescent="0.4">
      <c r="A78" s="32">
        <f t="shared" si="2"/>
        <v>73</v>
      </c>
      <c r="B78" s="30" t="s">
        <v>186</v>
      </c>
      <c r="C78" s="70" t="s">
        <v>189</v>
      </c>
      <c r="D78" s="70">
        <v>70886916</v>
      </c>
      <c r="E78" s="70">
        <v>102328293</v>
      </c>
      <c r="F78" s="29">
        <v>600071324</v>
      </c>
      <c r="G78" s="28" t="s">
        <v>187</v>
      </c>
      <c r="H78" s="72" t="s">
        <v>263</v>
      </c>
      <c r="I78" s="72" t="s">
        <v>264</v>
      </c>
      <c r="J78" s="28" t="s">
        <v>271</v>
      </c>
      <c r="K78" s="28" t="s">
        <v>187</v>
      </c>
      <c r="L78" s="186" t="s">
        <v>638</v>
      </c>
      <c r="M78" s="184">
        <v>207200</v>
      </c>
      <c r="N78" s="181" t="s">
        <v>423</v>
      </c>
      <c r="O78" s="103">
        <v>2022</v>
      </c>
      <c r="P78" s="220"/>
      <c r="Q78" s="174"/>
      <c r="R78" s="174"/>
      <c r="S78" s="221" t="s">
        <v>85</v>
      </c>
      <c r="T78" s="222"/>
      <c r="U78" s="222"/>
      <c r="V78" s="222"/>
      <c r="W78" s="222"/>
      <c r="X78" s="222"/>
      <c r="Y78" s="224" t="s">
        <v>88</v>
      </c>
      <c r="Z78" s="221" t="s">
        <v>84</v>
      </c>
    </row>
    <row r="79" spans="1:26" ht="60.5" thickBot="1" x14ac:dyDescent="0.4">
      <c r="A79" s="32">
        <f t="shared" si="2"/>
        <v>74</v>
      </c>
      <c r="B79" s="30" t="s">
        <v>186</v>
      </c>
      <c r="C79" s="70" t="s">
        <v>189</v>
      </c>
      <c r="D79" s="70">
        <v>70886916</v>
      </c>
      <c r="E79" s="70">
        <v>102328293</v>
      </c>
      <c r="F79" s="29">
        <v>600071324</v>
      </c>
      <c r="G79" s="28" t="s">
        <v>188</v>
      </c>
      <c r="H79" s="72" t="s">
        <v>263</v>
      </c>
      <c r="I79" s="72" t="s">
        <v>264</v>
      </c>
      <c r="J79" s="28" t="s">
        <v>271</v>
      </c>
      <c r="K79" s="28" t="s">
        <v>608</v>
      </c>
      <c r="L79" s="67">
        <v>25000000</v>
      </c>
      <c r="M79" s="180">
        <f t="shared" si="0"/>
        <v>17500000</v>
      </c>
      <c r="N79" s="183">
        <v>2022</v>
      </c>
      <c r="O79" s="103">
        <v>2025</v>
      </c>
      <c r="P79" s="241" t="s">
        <v>85</v>
      </c>
      <c r="Q79" s="135" t="s">
        <v>85</v>
      </c>
      <c r="R79" s="135" t="s">
        <v>85</v>
      </c>
      <c r="S79" s="242" t="s">
        <v>85</v>
      </c>
      <c r="T79" s="222"/>
      <c r="U79" s="222"/>
      <c r="V79" s="222"/>
      <c r="W79" s="222"/>
      <c r="X79" s="222"/>
      <c r="Y79" s="223" t="s">
        <v>84</v>
      </c>
      <c r="Z79" s="221" t="s">
        <v>84</v>
      </c>
    </row>
    <row r="80" spans="1:26" ht="60.5" thickBot="1" x14ac:dyDescent="0.4">
      <c r="A80" s="32">
        <f t="shared" si="2"/>
        <v>75</v>
      </c>
      <c r="B80" s="79" t="s">
        <v>186</v>
      </c>
      <c r="C80" s="87" t="s">
        <v>189</v>
      </c>
      <c r="D80" s="87">
        <v>70886916</v>
      </c>
      <c r="E80" s="87">
        <v>102328293</v>
      </c>
      <c r="F80" s="80">
        <v>600071324</v>
      </c>
      <c r="G80" s="86" t="s">
        <v>190</v>
      </c>
      <c r="H80" s="88" t="s">
        <v>263</v>
      </c>
      <c r="I80" s="88" t="s">
        <v>264</v>
      </c>
      <c r="J80" s="86" t="s">
        <v>271</v>
      </c>
      <c r="K80" s="86" t="s">
        <v>190</v>
      </c>
      <c r="L80" s="186">
        <v>1700000</v>
      </c>
      <c r="M80" s="185">
        <f t="shared" si="0"/>
        <v>1190000</v>
      </c>
      <c r="N80" s="181">
        <v>2021</v>
      </c>
      <c r="O80" s="182">
        <v>2022</v>
      </c>
      <c r="P80" s="225"/>
      <c r="Q80" s="226"/>
      <c r="R80" s="226"/>
      <c r="S80" s="227"/>
      <c r="T80" s="228"/>
      <c r="U80" s="228"/>
      <c r="V80" s="228"/>
      <c r="W80" s="228"/>
      <c r="X80" s="228"/>
      <c r="Y80" s="229" t="s">
        <v>84</v>
      </c>
      <c r="Z80" s="227" t="s">
        <v>84</v>
      </c>
    </row>
    <row r="81" spans="1:26" ht="60.5" thickBot="1" x14ac:dyDescent="0.4">
      <c r="A81" s="32">
        <f t="shared" si="2"/>
        <v>76</v>
      </c>
      <c r="B81" s="30" t="s">
        <v>186</v>
      </c>
      <c r="C81" s="70" t="s">
        <v>189</v>
      </c>
      <c r="D81" s="70">
        <v>70886916</v>
      </c>
      <c r="E81" s="70">
        <v>102328293</v>
      </c>
      <c r="F81" s="29">
        <v>600071324</v>
      </c>
      <c r="G81" s="28" t="s">
        <v>191</v>
      </c>
      <c r="H81" s="72" t="s">
        <v>263</v>
      </c>
      <c r="I81" s="72" t="s">
        <v>264</v>
      </c>
      <c r="J81" s="28" t="s">
        <v>271</v>
      </c>
      <c r="K81" s="28" t="s">
        <v>191</v>
      </c>
      <c r="L81" s="67">
        <v>3000000</v>
      </c>
      <c r="M81" s="180">
        <f t="shared" si="0"/>
        <v>2100000</v>
      </c>
      <c r="N81" s="183">
        <v>2022</v>
      </c>
      <c r="O81" s="103">
        <v>2023</v>
      </c>
      <c r="P81" s="220"/>
      <c r="Q81" s="174"/>
      <c r="R81" s="174"/>
      <c r="S81" s="221"/>
      <c r="T81" s="222"/>
      <c r="U81" s="222"/>
      <c r="V81" s="222"/>
      <c r="W81" s="222"/>
      <c r="X81" s="222"/>
      <c r="Y81" s="223" t="s">
        <v>84</v>
      </c>
      <c r="Z81" s="221" t="s">
        <v>84</v>
      </c>
    </row>
    <row r="82" spans="1:26" ht="94.5" customHeight="1" thickBot="1" x14ac:dyDescent="0.4">
      <c r="A82" s="32">
        <f t="shared" si="2"/>
        <v>77</v>
      </c>
      <c r="B82" s="30" t="s">
        <v>192</v>
      </c>
      <c r="C82" s="70" t="s">
        <v>193</v>
      </c>
      <c r="D82" s="70">
        <v>75006022</v>
      </c>
      <c r="E82" s="70">
        <v>102264660</v>
      </c>
      <c r="F82" s="29">
        <v>650055713</v>
      </c>
      <c r="G82" s="28" t="s">
        <v>389</v>
      </c>
      <c r="H82" s="72" t="s">
        <v>263</v>
      </c>
      <c r="I82" s="72" t="s">
        <v>264</v>
      </c>
      <c r="J82" s="28" t="s">
        <v>272</v>
      </c>
      <c r="K82" s="28" t="s">
        <v>609</v>
      </c>
      <c r="L82" s="67">
        <v>28500000</v>
      </c>
      <c r="M82" s="180">
        <f t="shared" si="0"/>
        <v>19950000</v>
      </c>
      <c r="N82" s="183">
        <v>2021</v>
      </c>
      <c r="O82" s="103">
        <v>2025</v>
      </c>
      <c r="P82" s="241" t="s">
        <v>85</v>
      </c>
      <c r="Q82" s="135" t="s">
        <v>85</v>
      </c>
      <c r="R82" s="135" t="s">
        <v>85</v>
      </c>
      <c r="S82" s="242" t="s">
        <v>85</v>
      </c>
      <c r="T82" s="222"/>
      <c r="U82" s="222"/>
      <c r="V82" s="222" t="s">
        <v>85</v>
      </c>
      <c r="W82" s="235" t="s">
        <v>85</v>
      </c>
      <c r="X82" s="222"/>
      <c r="Y82" s="223" t="s">
        <v>84</v>
      </c>
      <c r="Z82" s="221" t="s">
        <v>84</v>
      </c>
    </row>
    <row r="83" spans="1:26" ht="82.5" customHeight="1" thickBot="1" x14ac:dyDescent="0.4">
      <c r="A83" s="32">
        <f t="shared" si="2"/>
        <v>78</v>
      </c>
      <c r="B83" s="30" t="s">
        <v>198</v>
      </c>
      <c r="C83" s="70" t="s">
        <v>199</v>
      </c>
      <c r="D83" s="70">
        <v>25209957</v>
      </c>
      <c r="E83" s="70">
        <v>181035081</v>
      </c>
      <c r="F83" s="29">
        <v>600009637</v>
      </c>
      <c r="G83" s="28" t="s">
        <v>610</v>
      </c>
      <c r="H83" s="72" t="s">
        <v>263</v>
      </c>
      <c r="I83" s="72" t="s">
        <v>264</v>
      </c>
      <c r="J83" s="72" t="s">
        <v>264</v>
      </c>
      <c r="K83" s="28" t="s">
        <v>610</v>
      </c>
      <c r="L83" s="186" t="s">
        <v>537</v>
      </c>
      <c r="M83" s="184">
        <v>14000000</v>
      </c>
      <c r="N83" s="183">
        <v>2021</v>
      </c>
      <c r="O83" s="103">
        <v>2024</v>
      </c>
      <c r="P83" s="220"/>
      <c r="Q83" s="174" t="s">
        <v>85</v>
      </c>
      <c r="R83" s="135" t="s">
        <v>85</v>
      </c>
      <c r="S83" s="221"/>
      <c r="T83" s="222"/>
      <c r="U83" s="222"/>
      <c r="V83" s="222"/>
      <c r="W83" s="222"/>
      <c r="X83" s="222"/>
      <c r="Y83" s="223" t="s">
        <v>84</v>
      </c>
      <c r="Z83" s="221" t="s">
        <v>84</v>
      </c>
    </row>
    <row r="84" spans="1:26" ht="84.75" customHeight="1" thickBot="1" x14ac:dyDescent="0.4">
      <c r="A84" s="32">
        <f t="shared" si="2"/>
        <v>79</v>
      </c>
      <c r="B84" s="30" t="s">
        <v>198</v>
      </c>
      <c r="C84" s="70" t="s">
        <v>199</v>
      </c>
      <c r="D84" s="70">
        <v>25209957</v>
      </c>
      <c r="E84" s="70">
        <v>181035081</v>
      </c>
      <c r="F84" s="29">
        <v>600009637</v>
      </c>
      <c r="G84" s="28" t="s">
        <v>200</v>
      </c>
      <c r="H84" s="72" t="s">
        <v>263</v>
      </c>
      <c r="I84" s="72" t="s">
        <v>264</v>
      </c>
      <c r="J84" s="72" t="s">
        <v>264</v>
      </c>
      <c r="K84" s="28" t="s">
        <v>200</v>
      </c>
      <c r="L84" s="67">
        <v>4200000</v>
      </c>
      <c r="M84" s="180">
        <f t="shared" si="0"/>
        <v>2940000</v>
      </c>
      <c r="N84" s="183">
        <v>2022</v>
      </c>
      <c r="O84" s="103">
        <v>2024</v>
      </c>
      <c r="P84" s="220" t="s">
        <v>85</v>
      </c>
      <c r="Q84" s="174" t="s">
        <v>85</v>
      </c>
      <c r="R84" s="174" t="s">
        <v>85</v>
      </c>
      <c r="S84" s="221" t="s">
        <v>85</v>
      </c>
      <c r="T84" s="222"/>
      <c r="U84" s="222"/>
      <c r="V84" s="222"/>
      <c r="W84" s="222"/>
      <c r="X84" s="222"/>
      <c r="Y84" s="223" t="s">
        <v>84</v>
      </c>
      <c r="Z84" s="221" t="s">
        <v>84</v>
      </c>
    </row>
    <row r="85" spans="1:26" ht="68.25" customHeight="1" thickBot="1" x14ac:dyDescent="0.4">
      <c r="A85" s="32">
        <f t="shared" si="2"/>
        <v>80</v>
      </c>
      <c r="B85" s="30" t="s">
        <v>198</v>
      </c>
      <c r="C85" s="70" t="s">
        <v>199</v>
      </c>
      <c r="D85" s="70">
        <v>25209957</v>
      </c>
      <c r="E85" s="70">
        <v>181035081</v>
      </c>
      <c r="F85" s="29">
        <v>600009637</v>
      </c>
      <c r="G85" s="28" t="s">
        <v>312</v>
      </c>
      <c r="H85" s="72" t="s">
        <v>263</v>
      </c>
      <c r="I85" s="72" t="s">
        <v>264</v>
      </c>
      <c r="J85" s="72" t="s">
        <v>264</v>
      </c>
      <c r="K85" s="28" t="s">
        <v>611</v>
      </c>
      <c r="L85" s="67">
        <v>50000000</v>
      </c>
      <c r="M85" s="180">
        <f t="shared" si="0"/>
        <v>35000000</v>
      </c>
      <c r="N85" s="183">
        <v>2024</v>
      </c>
      <c r="O85" s="103">
        <v>2026</v>
      </c>
      <c r="P85" s="220" t="s">
        <v>85</v>
      </c>
      <c r="Q85" s="174" t="s">
        <v>85</v>
      </c>
      <c r="R85" s="174" t="s">
        <v>85</v>
      </c>
      <c r="S85" s="221" t="s">
        <v>85</v>
      </c>
      <c r="T85" s="222"/>
      <c r="U85" s="222"/>
      <c r="V85" s="222" t="s">
        <v>85</v>
      </c>
      <c r="W85" s="222"/>
      <c r="X85" s="222" t="s">
        <v>85</v>
      </c>
      <c r="Y85" s="223" t="s">
        <v>84</v>
      </c>
      <c r="Z85" s="221" t="s">
        <v>84</v>
      </c>
    </row>
    <row r="86" spans="1:26" ht="129.75" customHeight="1" thickBot="1" x14ac:dyDescent="0.4">
      <c r="A86" s="32">
        <f t="shared" si="2"/>
        <v>81</v>
      </c>
      <c r="B86" s="30" t="s">
        <v>201</v>
      </c>
      <c r="C86" s="70" t="s">
        <v>202</v>
      </c>
      <c r="D86" s="70">
        <v>45331227</v>
      </c>
      <c r="E86" s="70">
        <v>108005623</v>
      </c>
      <c r="F86" s="29">
        <v>600009785</v>
      </c>
      <c r="G86" s="86" t="s">
        <v>504</v>
      </c>
      <c r="H86" s="72" t="s">
        <v>263</v>
      </c>
      <c r="I86" s="72" t="s">
        <v>264</v>
      </c>
      <c r="J86" s="72" t="s">
        <v>264</v>
      </c>
      <c r="K86" s="86" t="s">
        <v>505</v>
      </c>
      <c r="L86" s="67">
        <v>40000000</v>
      </c>
      <c r="M86" s="180">
        <f t="shared" si="0"/>
        <v>28000000</v>
      </c>
      <c r="N86" s="183">
        <v>2022</v>
      </c>
      <c r="O86" s="182" t="s">
        <v>506</v>
      </c>
      <c r="P86" s="220" t="s">
        <v>85</v>
      </c>
      <c r="Q86" s="174" t="s">
        <v>85</v>
      </c>
      <c r="R86" s="174" t="s">
        <v>85</v>
      </c>
      <c r="S86" s="242" t="s">
        <v>85</v>
      </c>
      <c r="T86" s="222"/>
      <c r="U86" s="222"/>
      <c r="V86" s="222"/>
      <c r="W86" s="235" t="s">
        <v>85</v>
      </c>
      <c r="X86" s="222"/>
      <c r="Y86" s="223" t="s">
        <v>84</v>
      </c>
      <c r="Z86" s="221" t="s">
        <v>84</v>
      </c>
    </row>
    <row r="87" spans="1:26" ht="152.25" customHeight="1" thickBot="1" x14ac:dyDescent="0.4">
      <c r="A87" s="32">
        <f t="shared" si="2"/>
        <v>82</v>
      </c>
      <c r="B87" s="30" t="s">
        <v>390</v>
      </c>
      <c r="C87" s="70" t="s">
        <v>261</v>
      </c>
      <c r="D87" s="70">
        <v>1811193</v>
      </c>
      <c r="E87" s="70">
        <v>181054990</v>
      </c>
      <c r="F87" s="29">
        <v>691005648</v>
      </c>
      <c r="G87" s="28" t="s">
        <v>612</v>
      </c>
      <c r="H87" s="72" t="s">
        <v>263</v>
      </c>
      <c r="I87" s="72" t="s">
        <v>264</v>
      </c>
      <c r="J87" s="72" t="s">
        <v>264</v>
      </c>
      <c r="K87" s="28" t="s">
        <v>613</v>
      </c>
      <c r="L87" s="171" t="s">
        <v>616</v>
      </c>
      <c r="M87" s="184">
        <v>50400000</v>
      </c>
      <c r="N87" s="183">
        <v>2022</v>
      </c>
      <c r="O87" s="103">
        <v>2027</v>
      </c>
      <c r="P87" s="220" t="s">
        <v>85</v>
      </c>
      <c r="Q87" s="174" t="s">
        <v>85</v>
      </c>
      <c r="R87" s="174" t="s">
        <v>85</v>
      </c>
      <c r="S87" s="221" t="s">
        <v>85</v>
      </c>
      <c r="T87" s="222"/>
      <c r="U87" s="222" t="s">
        <v>85</v>
      </c>
      <c r="V87" s="222" t="s">
        <v>85</v>
      </c>
      <c r="W87" s="235" t="s">
        <v>85</v>
      </c>
      <c r="X87" s="222" t="s">
        <v>85</v>
      </c>
      <c r="Y87" s="224" t="s">
        <v>507</v>
      </c>
      <c r="Z87" s="242" t="s">
        <v>508</v>
      </c>
    </row>
    <row r="88" spans="1:26" ht="96.5" thickBot="1" x14ac:dyDescent="0.4">
      <c r="A88" s="32">
        <f t="shared" si="2"/>
        <v>83</v>
      </c>
      <c r="B88" s="30" t="s">
        <v>390</v>
      </c>
      <c r="C88" s="70" t="s">
        <v>261</v>
      </c>
      <c r="D88" s="70">
        <v>1811193</v>
      </c>
      <c r="E88" s="70">
        <v>181054990</v>
      </c>
      <c r="F88" s="29">
        <v>691005648</v>
      </c>
      <c r="G88" s="28" t="s">
        <v>614</v>
      </c>
      <c r="H88" s="72" t="s">
        <v>263</v>
      </c>
      <c r="I88" s="72" t="s">
        <v>264</v>
      </c>
      <c r="J88" s="72" t="s">
        <v>264</v>
      </c>
      <c r="K88" s="28" t="s">
        <v>615</v>
      </c>
      <c r="L88" s="171" t="s">
        <v>617</v>
      </c>
      <c r="M88" s="184">
        <v>14000000</v>
      </c>
      <c r="N88" s="183">
        <v>2022</v>
      </c>
      <c r="O88" s="103">
        <v>2027</v>
      </c>
      <c r="P88" s="220"/>
      <c r="Q88" s="174"/>
      <c r="R88" s="174"/>
      <c r="S88" s="221"/>
      <c r="T88" s="222"/>
      <c r="U88" s="222"/>
      <c r="V88" s="222" t="s">
        <v>85</v>
      </c>
      <c r="W88" s="222" t="s">
        <v>85</v>
      </c>
      <c r="X88" s="222"/>
      <c r="Y88" s="223" t="s">
        <v>84</v>
      </c>
      <c r="Z88" s="221" t="s">
        <v>84</v>
      </c>
    </row>
    <row r="89" spans="1:26" ht="72.5" thickBot="1" x14ac:dyDescent="0.4">
      <c r="A89" s="32">
        <f t="shared" si="2"/>
        <v>84</v>
      </c>
      <c r="B89" s="30" t="s">
        <v>273</v>
      </c>
      <c r="C89" s="70" t="s">
        <v>260</v>
      </c>
      <c r="D89" s="70">
        <v>72553740</v>
      </c>
      <c r="E89" s="70">
        <v>181012286</v>
      </c>
      <c r="F89" s="29">
        <v>691003718</v>
      </c>
      <c r="G89" s="28" t="s">
        <v>214</v>
      </c>
      <c r="H89" s="72" t="s">
        <v>263</v>
      </c>
      <c r="I89" s="72" t="s">
        <v>264</v>
      </c>
      <c r="J89" s="28" t="s">
        <v>268</v>
      </c>
      <c r="K89" s="28" t="s">
        <v>214</v>
      </c>
      <c r="L89" s="67">
        <v>9000000</v>
      </c>
      <c r="M89" s="180">
        <f t="shared" si="0"/>
        <v>6300000</v>
      </c>
      <c r="N89" s="67" t="s">
        <v>391</v>
      </c>
      <c r="O89" s="103" t="s">
        <v>383</v>
      </c>
      <c r="P89" s="220"/>
      <c r="Q89" s="174" t="s">
        <v>85</v>
      </c>
      <c r="R89" s="174" t="s">
        <v>85</v>
      </c>
      <c r="S89" s="221"/>
      <c r="T89" s="222"/>
      <c r="U89" s="222"/>
      <c r="V89" s="222"/>
      <c r="W89" s="222" t="s">
        <v>85</v>
      </c>
      <c r="X89" s="222"/>
      <c r="Y89" s="223"/>
      <c r="Z89" s="221"/>
    </row>
    <row r="90" spans="1:26" ht="72.5" thickBot="1" x14ac:dyDescent="0.4">
      <c r="A90" s="32">
        <f t="shared" si="2"/>
        <v>85</v>
      </c>
      <c r="B90" s="30" t="s">
        <v>273</v>
      </c>
      <c r="C90" s="70" t="s">
        <v>260</v>
      </c>
      <c r="D90" s="70">
        <v>72553740</v>
      </c>
      <c r="E90" s="70">
        <v>181012286</v>
      </c>
      <c r="F90" s="29">
        <v>691003718</v>
      </c>
      <c r="G90" s="28" t="s">
        <v>215</v>
      </c>
      <c r="H90" s="72" t="s">
        <v>263</v>
      </c>
      <c r="I90" s="72" t="s">
        <v>264</v>
      </c>
      <c r="J90" s="28" t="s">
        <v>268</v>
      </c>
      <c r="K90" s="28" t="s">
        <v>618</v>
      </c>
      <c r="L90" s="67">
        <v>6000000</v>
      </c>
      <c r="M90" s="180">
        <f t="shared" ref="M90:M102" si="3">L90/100*70</f>
        <v>4200000</v>
      </c>
      <c r="N90" s="183" t="s">
        <v>388</v>
      </c>
      <c r="O90" s="103">
        <v>2023</v>
      </c>
      <c r="P90" s="220" t="s">
        <v>85</v>
      </c>
      <c r="Q90" s="174"/>
      <c r="R90" s="174" t="s">
        <v>85</v>
      </c>
      <c r="S90" s="221"/>
      <c r="T90" s="222"/>
      <c r="U90" s="222"/>
      <c r="V90" s="222"/>
      <c r="W90" s="222"/>
      <c r="X90" s="222" t="s">
        <v>85</v>
      </c>
      <c r="Y90" s="223"/>
      <c r="Z90" s="221"/>
    </row>
    <row r="91" spans="1:26" ht="72.5" thickBot="1" x14ac:dyDescent="0.4">
      <c r="A91" s="32">
        <f t="shared" si="2"/>
        <v>86</v>
      </c>
      <c r="B91" s="30" t="s">
        <v>273</v>
      </c>
      <c r="C91" s="70" t="s">
        <v>260</v>
      </c>
      <c r="D91" s="70">
        <v>72553740</v>
      </c>
      <c r="E91" s="70">
        <v>181012286</v>
      </c>
      <c r="F91" s="29">
        <v>691003718</v>
      </c>
      <c r="G91" s="28" t="s">
        <v>216</v>
      </c>
      <c r="H91" s="72" t="s">
        <v>263</v>
      </c>
      <c r="I91" s="72" t="s">
        <v>264</v>
      </c>
      <c r="J91" s="28" t="s">
        <v>268</v>
      </c>
      <c r="K91" s="28" t="s">
        <v>216</v>
      </c>
      <c r="L91" s="186" t="s">
        <v>619</v>
      </c>
      <c r="M91" s="184">
        <v>12600000</v>
      </c>
      <c r="N91" s="183" t="s">
        <v>388</v>
      </c>
      <c r="O91" s="103">
        <v>2023</v>
      </c>
      <c r="P91" s="220" t="s">
        <v>85</v>
      </c>
      <c r="Q91" s="174" t="s">
        <v>85</v>
      </c>
      <c r="R91" s="174" t="s">
        <v>85</v>
      </c>
      <c r="S91" s="221" t="s">
        <v>85</v>
      </c>
      <c r="T91" s="222"/>
      <c r="U91" s="222"/>
      <c r="V91" s="222"/>
      <c r="W91" s="222"/>
      <c r="X91" s="222" t="s">
        <v>85</v>
      </c>
      <c r="Y91" s="223" t="s">
        <v>88</v>
      </c>
      <c r="Z91" s="221" t="s">
        <v>84</v>
      </c>
    </row>
    <row r="92" spans="1:26" ht="72.5" thickBot="1" x14ac:dyDescent="0.4">
      <c r="A92" s="32">
        <f t="shared" si="2"/>
        <v>87</v>
      </c>
      <c r="B92" s="30" t="s">
        <v>273</v>
      </c>
      <c r="C92" s="104" t="s">
        <v>260</v>
      </c>
      <c r="D92" s="104">
        <v>72553740</v>
      </c>
      <c r="E92" s="104">
        <v>181012286</v>
      </c>
      <c r="F92" s="101">
        <v>691003718</v>
      </c>
      <c r="G92" s="102" t="s">
        <v>217</v>
      </c>
      <c r="H92" s="105" t="s">
        <v>263</v>
      </c>
      <c r="I92" s="105" t="s">
        <v>264</v>
      </c>
      <c r="J92" s="102" t="s">
        <v>268</v>
      </c>
      <c r="K92" s="102" t="s">
        <v>217</v>
      </c>
      <c r="L92" s="106">
        <v>40000000</v>
      </c>
      <c r="M92" s="199">
        <f t="shared" si="3"/>
        <v>28000000</v>
      </c>
      <c r="N92" s="195">
        <v>2021</v>
      </c>
      <c r="O92" s="200">
        <v>2023</v>
      </c>
      <c r="P92" s="243" t="s">
        <v>85</v>
      </c>
      <c r="Q92" s="244" t="s">
        <v>85</v>
      </c>
      <c r="R92" s="244" t="s">
        <v>85</v>
      </c>
      <c r="S92" s="245" t="s">
        <v>85</v>
      </c>
      <c r="T92" s="246"/>
      <c r="U92" s="246"/>
      <c r="V92" s="246"/>
      <c r="W92" s="246"/>
      <c r="X92" s="246"/>
      <c r="Y92" s="247"/>
      <c r="Z92" s="245"/>
    </row>
    <row r="93" spans="1:26" ht="72.5" thickBot="1" x14ac:dyDescent="0.4">
      <c r="A93" s="32">
        <f t="shared" si="2"/>
        <v>88</v>
      </c>
      <c r="B93" s="30" t="s">
        <v>273</v>
      </c>
      <c r="C93" s="70" t="s">
        <v>260</v>
      </c>
      <c r="D93" s="70">
        <v>72553740</v>
      </c>
      <c r="E93" s="70">
        <v>181012286</v>
      </c>
      <c r="F93" s="29">
        <v>691003718</v>
      </c>
      <c r="G93" s="28" t="s">
        <v>218</v>
      </c>
      <c r="H93" s="72" t="s">
        <v>263</v>
      </c>
      <c r="I93" s="72" t="s">
        <v>264</v>
      </c>
      <c r="J93" s="28" t="s">
        <v>268</v>
      </c>
      <c r="K93" s="28" t="s">
        <v>620</v>
      </c>
      <c r="L93" s="171" t="s">
        <v>639</v>
      </c>
      <c r="M93" s="184">
        <v>49000000</v>
      </c>
      <c r="N93" s="183" t="s">
        <v>392</v>
      </c>
      <c r="O93" s="103">
        <v>2023</v>
      </c>
      <c r="P93" s="220"/>
      <c r="Q93" s="174"/>
      <c r="R93" s="174"/>
      <c r="S93" s="221"/>
      <c r="T93" s="222"/>
      <c r="U93" s="222"/>
      <c r="V93" s="222" t="s">
        <v>85</v>
      </c>
      <c r="W93" s="235" t="s">
        <v>85</v>
      </c>
      <c r="X93" s="222" t="s">
        <v>85</v>
      </c>
      <c r="Y93" s="224" t="s">
        <v>88</v>
      </c>
      <c r="Z93" s="221"/>
    </row>
    <row r="94" spans="1:26" ht="72.5" thickBot="1" x14ac:dyDescent="0.4">
      <c r="A94" s="32">
        <f t="shared" si="2"/>
        <v>89</v>
      </c>
      <c r="B94" s="30" t="s">
        <v>273</v>
      </c>
      <c r="C94" s="70" t="s">
        <v>260</v>
      </c>
      <c r="D94" s="70">
        <v>72553740</v>
      </c>
      <c r="E94" s="70">
        <v>181012286</v>
      </c>
      <c r="F94" s="29">
        <v>691003718</v>
      </c>
      <c r="G94" s="28" t="s">
        <v>219</v>
      </c>
      <c r="H94" s="72" t="s">
        <v>263</v>
      </c>
      <c r="I94" s="72" t="s">
        <v>264</v>
      </c>
      <c r="J94" s="28" t="s">
        <v>268</v>
      </c>
      <c r="K94" s="28" t="s">
        <v>219</v>
      </c>
      <c r="L94" s="171" t="s">
        <v>621</v>
      </c>
      <c r="M94" s="184">
        <v>105000000</v>
      </c>
      <c r="N94" s="183" t="s">
        <v>392</v>
      </c>
      <c r="O94" s="103" t="s">
        <v>393</v>
      </c>
      <c r="P94" s="220"/>
      <c r="Q94" s="174"/>
      <c r="R94" s="174"/>
      <c r="S94" s="221"/>
      <c r="T94" s="222"/>
      <c r="U94" s="222"/>
      <c r="V94" s="222" t="s">
        <v>85</v>
      </c>
      <c r="W94" s="222"/>
      <c r="X94" s="222"/>
      <c r="Y94" s="224" t="s">
        <v>88</v>
      </c>
      <c r="Z94" s="221"/>
    </row>
    <row r="95" spans="1:26" ht="72.5" thickBot="1" x14ac:dyDescent="0.4">
      <c r="A95" s="32">
        <f t="shared" si="2"/>
        <v>90</v>
      </c>
      <c r="B95" s="30" t="s">
        <v>273</v>
      </c>
      <c r="C95" s="104" t="s">
        <v>260</v>
      </c>
      <c r="D95" s="104">
        <v>72553740</v>
      </c>
      <c r="E95" s="104">
        <v>181012286</v>
      </c>
      <c r="F95" s="101">
        <v>691003718</v>
      </c>
      <c r="G95" s="102" t="s">
        <v>220</v>
      </c>
      <c r="H95" s="105" t="s">
        <v>263</v>
      </c>
      <c r="I95" s="105" t="s">
        <v>264</v>
      </c>
      <c r="J95" s="102" t="s">
        <v>268</v>
      </c>
      <c r="K95" s="102" t="s">
        <v>220</v>
      </c>
      <c r="L95" s="106">
        <v>1800000</v>
      </c>
      <c r="M95" s="199">
        <f t="shared" si="3"/>
        <v>1260000</v>
      </c>
      <c r="N95" s="195">
        <v>2021</v>
      </c>
      <c r="O95" s="200">
        <v>2022</v>
      </c>
      <c r="P95" s="243"/>
      <c r="Q95" s="244"/>
      <c r="R95" s="244"/>
      <c r="S95" s="245"/>
      <c r="T95" s="246"/>
      <c r="U95" s="246"/>
      <c r="V95" s="246"/>
      <c r="W95" s="246"/>
      <c r="X95" s="246"/>
      <c r="Y95" s="247"/>
      <c r="Z95" s="245"/>
    </row>
    <row r="96" spans="1:26" ht="72.5" thickBot="1" x14ac:dyDescent="0.4">
      <c r="A96" s="32">
        <f t="shared" si="2"/>
        <v>91</v>
      </c>
      <c r="B96" s="30" t="s">
        <v>273</v>
      </c>
      <c r="C96" s="70" t="s">
        <v>260</v>
      </c>
      <c r="D96" s="70">
        <v>72553740</v>
      </c>
      <c r="E96" s="70">
        <v>181012286</v>
      </c>
      <c r="F96" s="29">
        <v>691003718</v>
      </c>
      <c r="G96" s="28" t="s">
        <v>221</v>
      </c>
      <c r="H96" s="72" t="s">
        <v>263</v>
      </c>
      <c r="I96" s="72" t="s">
        <v>264</v>
      </c>
      <c r="J96" s="28" t="s">
        <v>268</v>
      </c>
      <c r="K96" s="28" t="s">
        <v>221</v>
      </c>
      <c r="L96" s="171" t="s">
        <v>622</v>
      </c>
      <c r="M96" s="184">
        <v>2800000</v>
      </c>
      <c r="N96" s="183" t="s">
        <v>394</v>
      </c>
      <c r="O96" s="103" t="s">
        <v>395</v>
      </c>
      <c r="P96" s="220"/>
      <c r="Q96" s="174"/>
      <c r="R96" s="174"/>
      <c r="S96" s="221"/>
      <c r="T96" s="222"/>
      <c r="U96" s="222"/>
      <c r="V96" s="222"/>
      <c r="W96" s="222"/>
      <c r="X96" s="222"/>
      <c r="Y96" s="223"/>
      <c r="Z96" s="221"/>
    </row>
    <row r="97" spans="1:26" ht="72.5" thickBot="1" x14ac:dyDescent="0.4">
      <c r="A97" s="32">
        <f t="shared" si="2"/>
        <v>92</v>
      </c>
      <c r="B97" s="30" t="s">
        <v>273</v>
      </c>
      <c r="C97" s="70" t="s">
        <v>260</v>
      </c>
      <c r="D97" s="70">
        <v>72553740</v>
      </c>
      <c r="E97" s="70">
        <v>181012286</v>
      </c>
      <c r="F97" s="29">
        <v>691003718</v>
      </c>
      <c r="G97" s="28" t="s">
        <v>222</v>
      </c>
      <c r="H97" s="72" t="s">
        <v>263</v>
      </c>
      <c r="I97" s="72" t="s">
        <v>264</v>
      </c>
      <c r="J97" s="28" t="s">
        <v>268</v>
      </c>
      <c r="K97" s="28" t="s">
        <v>222</v>
      </c>
      <c r="L97" s="67" t="s">
        <v>623</v>
      </c>
      <c r="M97" s="180">
        <v>1400000</v>
      </c>
      <c r="N97" s="183">
        <v>2022</v>
      </c>
      <c r="O97" s="103" t="s">
        <v>396</v>
      </c>
      <c r="P97" s="220"/>
      <c r="Q97" s="174"/>
      <c r="R97" s="174"/>
      <c r="S97" s="221"/>
      <c r="T97" s="222"/>
      <c r="U97" s="222"/>
      <c r="V97" s="222"/>
      <c r="W97" s="222"/>
      <c r="X97" s="222"/>
      <c r="Y97" s="223"/>
      <c r="Z97" s="221"/>
    </row>
    <row r="98" spans="1:26" ht="192" customHeight="1" thickBot="1" x14ac:dyDescent="0.4">
      <c r="A98" s="32">
        <f t="shared" si="2"/>
        <v>93</v>
      </c>
      <c r="B98" s="30" t="s">
        <v>239</v>
      </c>
      <c r="C98" s="70" t="s">
        <v>262</v>
      </c>
      <c r="D98" s="70">
        <v>2551217</v>
      </c>
      <c r="E98" s="70">
        <v>181054621</v>
      </c>
      <c r="F98" s="29">
        <v>691006351</v>
      </c>
      <c r="G98" s="28" t="s">
        <v>251</v>
      </c>
      <c r="H98" s="72" t="s">
        <v>263</v>
      </c>
      <c r="I98" s="72" t="s">
        <v>264</v>
      </c>
      <c r="J98" s="28" t="s">
        <v>264</v>
      </c>
      <c r="K98" s="28" t="s">
        <v>624</v>
      </c>
      <c r="L98" s="67">
        <v>70000000</v>
      </c>
      <c r="M98" s="180">
        <f t="shared" si="3"/>
        <v>49000000</v>
      </c>
      <c r="N98" s="183">
        <v>2021</v>
      </c>
      <c r="O98" s="103">
        <v>2023</v>
      </c>
      <c r="P98" s="220" t="s">
        <v>85</v>
      </c>
      <c r="Q98" s="174" t="s">
        <v>85</v>
      </c>
      <c r="R98" s="174" t="s">
        <v>85</v>
      </c>
      <c r="S98" s="221" t="s">
        <v>85</v>
      </c>
      <c r="T98" s="222"/>
      <c r="U98" s="222"/>
      <c r="V98" s="235" t="s">
        <v>85</v>
      </c>
      <c r="W98" s="222"/>
      <c r="X98" s="222"/>
      <c r="Y98" s="223"/>
      <c r="Z98" s="221"/>
    </row>
    <row r="99" spans="1:26" ht="106.5" customHeight="1" thickBot="1" x14ac:dyDescent="0.4">
      <c r="A99" s="32">
        <f t="shared" si="2"/>
        <v>94</v>
      </c>
      <c r="B99" s="149" t="s">
        <v>239</v>
      </c>
      <c r="C99" s="149" t="s">
        <v>500</v>
      </c>
      <c r="D99" s="150">
        <v>2551217</v>
      </c>
      <c r="E99" s="150">
        <v>181054621</v>
      </c>
      <c r="F99" s="151">
        <v>691006351</v>
      </c>
      <c r="G99" s="152" t="s">
        <v>501</v>
      </c>
      <c r="H99" s="152" t="s">
        <v>263</v>
      </c>
      <c r="I99" s="152" t="s">
        <v>264</v>
      </c>
      <c r="J99" s="149" t="s">
        <v>264</v>
      </c>
      <c r="K99" s="152" t="s">
        <v>625</v>
      </c>
      <c r="L99" s="201">
        <v>18000000</v>
      </c>
      <c r="M99" s="202">
        <f>L99/100*70</f>
        <v>12600000</v>
      </c>
      <c r="N99" s="203">
        <v>2022</v>
      </c>
      <c r="O99" s="204">
        <v>2027</v>
      </c>
      <c r="P99" s="248"/>
      <c r="Q99" s="248" t="s">
        <v>285</v>
      </c>
      <c r="R99" s="249" t="s">
        <v>285</v>
      </c>
      <c r="S99" s="250" t="s">
        <v>285</v>
      </c>
      <c r="T99" s="251"/>
      <c r="U99" s="251"/>
      <c r="V99" s="251"/>
      <c r="W99" s="251"/>
      <c r="X99" s="251"/>
      <c r="Y99" s="248" t="s">
        <v>502</v>
      </c>
      <c r="Z99" s="250" t="s">
        <v>503</v>
      </c>
    </row>
    <row r="100" spans="1:26" ht="77.25" customHeight="1" thickBot="1" x14ac:dyDescent="0.4">
      <c r="A100" s="32">
        <f t="shared" si="2"/>
        <v>95</v>
      </c>
      <c r="B100" s="30" t="s">
        <v>240</v>
      </c>
      <c r="C100" s="70" t="s">
        <v>241</v>
      </c>
      <c r="D100" s="70">
        <v>60611278</v>
      </c>
      <c r="E100" s="70">
        <v>102264724</v>
      </c>
      <c r="F100" s="29">
        <v>600070379</v>
      </c>
      <c r="G100" s="28" t="s">
        <v>242</v>
      </c>
      <c r="H100" s="72" t="s">
        <v>263</v>
      </c>
      <c r="I100" s="72" t="s">
        <v>264</v>
      </c>
      <c r="J100" s="28" t="s">
        <v>274</v>
      </c>
      <c r="K100" s="28" t="s">
        <v>242</v>
      </c>
      <c r="L100" s="67">
        <v>2000000</v>
      </c>
      <c r="M100" s="180">
        <f t="shared" si="3"/>
        <v>1400000</v>
      </c>
      <c r="N100" s="183">
        <v>2022</v>
      </c>
      <c r="O100" s="103">
        <v>2026</v>
      </c>
      <c r="P100" s="220"/>
      <c r="Q100" s="174" t="s">
        <v>85</v>
      </c>
      <c r="R100" s="174"/>
      <c r="S100" s="221"/>
      <c r="T100" s="222"/>
      <c r="U100" s="222"/>
      <c r="V100" s="222"/>
      <c r="W100" s="222"/>
      <c r="X100" s="222"/>
      <c r="Y100" s="223"/>
      <c r="Z100" s="221"/>
    </row>
    <row r="101" spans="1:26" ht="84.5" thickBot="1" x14ac:dyDescent="0.4">
      <c r="A101" s="32">
        <f t="shared" si="2"/>
        <v>96</v>
      </c>
      <c r="B101" s="68" t="s">
        <v>240</v>
      </c>
      <c r="C101" s="74" t="s">
        <v>241</v>
      </c>
      <c r="D101" s="74">
        <v>60611278</v>
      </c>
      <c r="E101" s="74">
        <v>102264724</v>
      </c>
      <c r="F101" s="69">
        <v>600070379</v>
      </c>
      <c r="G101" s="75" t="s">
        <v>250</v>
      </c>
      <c r="H101" s="72" t="s">
        <v>263</v>
      </c>
      <c r="I101" s="72" t="s">
        <v>264</v>
      </c>
      <c r="J101" s="28" t="s">
        <v>274</v>
      </c>
      <c r="K101" s="61" t="s">
        <v>626</v>
      </c>
      <c r="L101" s="255">
        <v>22000000</v>
      </c>
      <c r="M101" s="197">
        <f t="shared" si="3"/>
        <v>15400000</v>
      </c>
      <c r="N101" s="196">
        <v>2022</v>
      </c>
      <c r="O101" s="198">
        <v>2024</v>
      </c>
      <c r="P101" s="236"/>
      <c r="Q101" s="237"/>
      <c r="R101" s="237"/>
      <c r="S101" s="238"/>
      <c r="T101" s="239"/>
      <c r="U101" s="239"/>
      <c r="V101" s="252" t="s">
        <v>85</v>
      </c>
      <c r="W101" s="239"/>
      <c r="X101" s="239"/>
      <c r="Y101" s="240"/>
      <c r="Z101" s="238"/>
    </row>
    <row r="102" spans="1:26" ht="48.5" thickBot="1" x14ac:dyDescent="0.4">
      <c r="A102" s="32">
        <f t="shared" si="2"/>
        <v>97</v>
      </c>
      <c r="B102" s="96" t="s">
        <v>315</v>
      </c>
      <c r="C102" s="97" t="s">
        <v>317</v>
      </c>
      <c r="D102" s="97">
        <v>49193490</v>
      </c>
      <c r="E102" s="97">
        <v>64353290</v>
      </c>
      <c r="F102" s="100">
        <v>600001300</v>
      </c>
      <c r="G102" s="107" t="s">
        <v>316</v>
      </c>
      <c r="H102" s="72" t="s">
        <v>263</v>
      </c>
      <c r="I102" s="72" t="s">
        <v>264</v>
      </c>
      <c r="J102" s="28" t="s">
        <v>264</v>
      </c>
      <c r="K102" s="108" t="s">
        <v>627</v>
      </c>
      <c r="L102" s="205">
        <v>30000000</v>
      </c>
      <c r="M102" s="205">
        <f t="shared" si="3"/>
        <v>21000000</v>
      </c>
      <c r="N102" s="207" t="s">
        <v>459</v>
      </c>
      <c r="O102" s="207" t="s">
        <v>509</v>
      </c>
      <c r="P102" s="253"/>
      <c r="Q102" s="253"/>
      <c r="R102" s="253"/>
      <c r="S102" s="253"/>
      <c r="T102" s="253"/>
      <c r="U102" s="253"/>
      <c r="V102" s="254" t="s">
        <v>85</v>
      </c>
      <c r="W102" s="253"/>
      <c r="X102" s="253"/>
      <c r="Y102" s="174" t="s">
        <v>525</v>
      </c>
      <c r="Z102" s="174" t="s">
        <v>84</v>
      </c>
    </row>
    <row r="103" spans="1:26" ht="84" x14ac:dyDescent="0.35">
      <c r="A103" s="32">
        <f t="shared" si="2"/>
        <v>98</v>
      </c>
      <c r="B103" s="30" t="s">
        <v>315</v>
      </c>
      <c r="C103" s="70" t="s">
        <v>317</v>
      </c>
      <c r="D103" s="70">
        <v>49193490</v>
      </c>
      <c r="E103" s="70">
        <v>64353290</v>
      </c>
      <c r="F103" s="29">
        <v>600001300</v>
      </c>
      <c r="G103" s="107" t="s">
        <v>510</v>
      </c>
      <c r="H103" s="72" t="s">
        <v>263</v>
      </c>
      <c r="I103" s="72" t="s">
        <v>264</v>
      </c>
      <c r="J103" s="28" t="s">
        <v>264</v>
      </c>
      <c r="K103" s="72" t="s">
        <v>511</v>
      </c>
      <c r="L103" s="256" t="s">
        <v>512</v>
      </c>
      <c r="M103" s="209">
        <v>1050000</v>
      </c>
      <c r="N103" s="208" t="s">
        <v>513</v>
      </c>
      <c r="O103" s="208" t="s">
        <v>514</v>
      </c>
      <c r="P103" s="218" t="s">
        <v>285</v>
      </c>
      <c r="Q103" s="218"/>
      <c r="R103" s="218"/>
      <c r="S103" s="218"/>
      <c r="T103" s="218"/>
      <c r="U103" s="218"/>
      <c r="V103" s="218"/>
      <c r="W103" s="218" t="s">
        <v>285</v>
      </c>
      <c r="X103" s="218" t="s">
        <v>285</v>
      </c>
      <c r="Y103" s="174" t="s">
        <v>318</v>
      </c>
      <c r="Z103" s="174" t="s">
        <v>84</v>
      </c>
    </row>
    <row r="104" spans="1:26" ht="84" x14ac:dyDescent="0.35">
      <c r="A104" s="32">
        <f t="shared" si="2"/>
        <v>99</v>
      </c>
      <c r="B104" s="172" t="s">
        <v>315</v>
      </c>
      <c r="C104" s="172" t="s">
        <v>319</v>
      </c>
      <c r="D104" s="173">
        <v>49193490</v>
      </c>
      <c r="E104" s="173">
        <v>64353290</v>
      </c>
      <c r="F104" s="173">
        <v>600001300</v>
      </c>
      <c r="G104" s="132" t="s">
        <v>515</v>
      </c>
      <c r="H104" s="172" t="s">
        <v>263</v>
      </c>
      <c r="I104" s="172" t="s">
        <v>264</v>
      </c>
      <c r="J104" s="172" t="s">
        <v>264</v>
      </c>
      <c r="K104" s="132" t="s">
        <v>516</v>
      </c>
      <c r="L104" s="210" t="s">
        <v>628</v>
      </c>
      <c r="M104" s="188">
        <v>1225000</v>
      </c>
      <c r="N104" s="211">
        <v>2024</v>
      </c>
      <c r="O104" s="211">
        <v>2025</v>
      </c>
      <c r="P104" s="135" t="s">
        <v>85</v>
      </c>
      <c r="Q104" s="174" t="s">
        <v>285</v>
      </c>
      <c r="R104" s="135" t="s">
        <v>85</v>
      </c>
      <c r="S104" s="174" t="s">
        <v>285</v>
      </c>
      <c r="T104" s="172"/>
      <c r="U104" s="133" t="s">
        <v>85</v>
      </c>
      <c r="V104" s="133" t="s">
        <v>85</v>
      </c>
      <c r="W104" s="172"/>
      <c r="X104" s="172" t="s">
        <v>285</v>
      </c>
      <c r="Y104" s="174" t="s">
        <v>526</v>
      </c>
      <c r="Z104" s="174" t="s">
        <v>84</v>
      </c>
    </row>
    <row r="105" spans="1:26" ht="48" x14ac:dyDescent="0.35">
      <c r="A105" s="32">
        <f t="shared" si="2"/>
        <v>100</v>
      </c>
      <c r="B105" s="172" t="s">
        <v>315</v>
      </c>
      <c r="C105" s="172" t="s">
        <v>319</v>
      </c>
      <c r="D105" s="173">
        <v>49193490</v>
      </c>
      <c r="E105" s="173">
        <v>64353290</v>
      </c>
      <c r="F105" s="173">
        <v>600001300</v>
      </c>
      <c r="G105" s="175" t="s">
        <v>321</v>
      </c>
      <c r="H105" s="172" t="s">
        <v>263</v>
      </c>
      <c r="I105" s="172" t="s">
        <v>264</v>
      </c>
      <c r="J105" s="172" t="s">
        <v>264</v>
      </c>
      <c r="K105" s="175" t="s">
        <v>517</v>
      </c>
      <c r="L105" s="210" t="s">
        <v>629</v>
      </c>
      <c r="M105" s="188">
        <v>490000</v>
      </c>
      <c r="N105" s="211">
        <v>2022</v>
      </c>
      <c r="O105" s="212" t="s">
        <v>518</v>
      </c>
      <c r="P105" s="135" t="s">
        <v>85</v>
      </c>
      <c r="Q105" s="135" t="s">
        <v>85</v>
      </c>
      <c r="R105" s="174"/>
      <c r="S105" s="174" t="s">
        <v>285</v>
      </c>
      <c r="T105" s="172"/>
      <c r="U105" s="172"/>
      <c r="V105" s="172"/>
      <c r="W105" s="172"/>
      <c r="X105" s="172" t="s">
        <v>285</v>
      </c>
      <c r="Y105" s="174" t="s">
        <v>527</v>
      </c>
      <c r="Z105" s="174" t="s">
        <v>84</v>
      </c>
    </row>
    <row r="106" spans="1:26" ht="36" x14ac:dyDescent="0.35">
      <c r="A106" s="32">
        <f t="shared" si="2"/>
        <v>101</v>
      </c>
      <c r="B106" s="172" t="s">
        <v>315</v>
      </c>
      <c r="C106" s="172" t="s">
        <v>319</v>
      </c>
      <c r="D106" s="173">
        <v>49193490</v>
      </c>
      <c r="E106" s="173">
        <v>64353290</v>
      </c>
      <c r="F106" s="173">
        <v>600001300</v>
      </c>
      <c r="G106" s="175" t="s">
        <v>322</v>
      </c>
      <c r="H106" s="172" t="s">
        <v>263</v>
      </c>
      <c r="I106" s="172" t="s">
        <v>264</v>
      </c>
      <c r="J106" s="172" t="s">
        <v>264</v>
      </c>
      <c r="K106" s="175" t="s">
        <v>323</v>
      </c>
      <c r="L106" s="213">
        <v>2500000</v>
      </c>
      <c r="M106" s="214">
        <v>1750000</v>
      </c>
      <c r="N106" s="212" t="s">
        <v>458</v>
      </c>
      <c r="O106" s="212" t="s">
        <v>519</v>
      </c>
      <c r="P106" s="174"/>
      <c r="Q106" s="174"/>
      <c r="R106" s="174"/>
      <c r="S106" s="174"/>
      <c r="T106" s="172"/>
      <c r="U106" s="172"/>
      <c r="V106" s="172"/>
      <c r="W106" s="172"/>
      <c r="X106" s="172"/>
      <c r="Y106" s="174" t="s">
        <v>528</v>
      </c>
      <c r="Z106" s="174" t="s">
        <v>84</v>
      </c>
    </row>
    <row r="107" spans="1:26" ht="36" x14ac:dyDescent="0.35">
      <c r="A107" s="32">
        <f t="shared" si="2"/>
        <v>102</v>
      </c>
      <c r="B107" s="172" t="s">
        <v>315</v>
      </c>
      <c r="C107" s="172" t="s">
        <v>319</v>
      </c>
      <c r="D107" s="173">
        <v>49193490</v>
      </c>
      <c r="E107" s="173">
        <v>64353290</v>
      </c>
      <c r="F107" s="173">
        <v>600001300</v>
      </c>
      <c r="G107" s="175" t="s">
        <v>324</v>
      </c>
      <c r="H107" s="172" t="s">
        <v>263</v>
      </c>
      <c r="I107" s="172" t="s">
        <v>264</v>
      </c>
      <c r="J107" s="172" t="s">
        <v>264</v>
      </c>
      <c r="K107" s="175" t="s">
        <v>325</v>
      </c>
      <c r="L107" s="213">
        <v>3500000</v>
      </c>
      <c r="M107" s="214">
        <v>2450000</v>
      </c>
      <c r="N107" s="211">
        <v>2023</v>
      </c>
      <c r="O107" s="211">
        <v>2025</v>
      </c>
      <c r="P107" s="174"/>
      <c r="Q107" s="174"/>
      <c r="R107" s="174"/>
      <c r="S107" s="174"/>
      <c r="T107" s="172"/>
      <c r="U107" s="172"/>
      <c r="V107" s="172"/>
      <c r="W107" s="172"/>
      <c r="X107" s="172"/>
      <c r="Y107" s="174" t="s">
        <v>320</v>
      </c>
      <c r="Z107" s="174" t="s">
        <v>84</v>
      </c>
    </row>
    <row r="108" spans="1:26" ht="36" x14ac:dyDescent="0.35">
      <c r="A108" s="32">
        <f t="shared" si="2"/>
        <v>103</v>
      </c>
      <c r="B108" s="172" t="s">
        <v>315</v>
      </c>
      <c r="C108" s="172" t="s">
        <v>319</v>
      </c>
      <c r="D108" s="173">
        <v>49193490</v>
      </c>
      <c r="E108" s="173">
        <v>64353290</v>
      </c>
      <c r="F108" s="173">
        <v>600001300</v>
      </c>
      <c r="G108" s="175" t="s">
        <v>326</v>
      </c>
      <c r="H108" s="172" t="s">
        <v>263</v>
      </c>
      <c r="I108" s="172" t="s">
        <v>264</v>
      </c>
      <c r="J108" s="172" t="s">
        <v>264</v>
      </c>
      <c r="K108" s="175" t="s">
        <v>327</v>
      </c>
      <c r="L108" s="210" t="s">
        <v>520</v>
      </c>
      <c r="M108" s="188">
        <v>1050000</v>
      </c>
      <c r="N108" s="212" t="s">
        <v>522</v>
      </c>
      <c r="O108" s="212" t="s">
        <v>521</v>
      </c>
      <c r="P108" s="174"/>
      <c r="Q108" s="174"/>
      <c r="R108" s="174"/>
      <c r="S108" s="174"/>
      <c r="T108" s="172"/>
      <c r="U108" s="172"/>
      <c r="V108" s="172"/>
      <c r="W108" s="172"/>
      <c r="X108" s="172"/>
      <c r="Y108" s="174" t="s">
        <v>320</v>
      </c>
      <c r="Z108" s="174" t="s">
        <v>84</v>
      </c>
    </row>
    <row r="109" spans="1:26" ht="36" x14ac:dyDescent="0.35">
      <c r="A109" s="32">
        <f t="shared" si="2"/>
        <v>104</v>
      </c>
      <c r="B109" s="172" t="s">
        <v>315</v>
      </c>
      <c r="C109" s="172" t="s">
        <v>319</v>
      </c>
      <c r="D109" s="173">
        <v>49193490</v>
      </c>
      <c r="E109" s="173">
        <v>64353290</v>
      </c>
      <c r="F109" s="173">
        <v>600001300</v>
      </c>
      <c r="G109" s="175" t="s">
        <v>328</v>
      </c>
      <c r="H109" s="172" t="s">
        <v>263</v>
      </c>
      <c r="I109" s="172" t="s">
        <v>264</v>
      </c>
      <c r="J109" s="172" t="s">
        <v>264</v>
      </c>
      <c r="K109" s="175" t="s">
        <v>630</v>
      </c>
      <c r="L109" s="210" t="s">
        <v>523</v>
      </c>
      <c r="M109" s="188">
        <v>1050000</v>
      </c>
      <c r="N109" s="211">
        <v>2023</v>
      </c>
      <c r="O109" s="211">
        <v>2023</v>
      </c>
      <c r="P109" s="174"/>
      <c r="Q109" s="174"/>
      <c r="R109" s="174"/>
      <c r="S109" s="174"/>
      <c r="T109" s="172"/>
      <c r="U109" s="172"/>
      <c r="V109" s="133" t="s">
        <v>85</v>
      </c>
      <c r="W109" s="172"/>
      <c r="X109" s="172"/>
      <c r="Y109" s="174" t="s">
        <v>320</v>
      </c>
      <c r="Z109" s="174" t="s">
        <v>84</v>
      </c>
    </row>
    <row r="110" spans="1:26" ht="60" x14ac:dyDescent="0.35">
      <c r="A110" s="32">
        <f t="shared" si="2"/>
        <v>105</v>
      </c>
      <c r="B110" s="172" t="s">
        <v>315</v>
      </c>
      <c r="C110" s="172" t="s">
        <v>319</v>
      </c>
      <c r="D110" s="173">
        <v>49193490</v>
      </c>
      <c r="E110" s="173">
        <v>64353290</v>
      </c>
      <c r="F110" s="173">
        <v>600001300</v>
      </c>
      <c r="G110" s="175" t="s">
        <v>329</v>
      </c>
      <c r="H110" s="172" t="s">
        <v>263</v>
      </c>
      <c r="I110" s="172" t="s">
        <v>264</v>
      </c>
      <c r="J110" s="172" t="s">
        <v>264</v>
      </c>
      <c r="K110" s="175" t="s">
        <v>330</v>
      </c>
      <c r="L110" s="210" t="s">
        <v>524</v>
      </c>
      <c r="M110" s="188">
        <v>525000</v>
      </c>
      <c r="N110" s="211">
        <v>2022</v>
      </c>
      <c r="O110" s="211">
        <v>2023</v>
      </c>
      <c r="P110" s="174"/>
      <c r="Q110" s="174" t="s">
        <v>285</v>
      </c>
      <c r="R110" s="135" t="s">
        <v>85</v>
      </c>
      <c r="S110" s="174"/>
      <c r="T110" s="172"/>
      <c r="U110" s="172"/>
      <c r="V110" s="172" t="s">
        <v>285</v>
      </c>
      <c r="W110" s="172" t="s">
        <v>285</v>
      </c>
      <c r="X110" s="172"/>
      <c r="Y110" s="174" t="s">
        <v>320</v>
      </c>
      <c r="Z110" s="174" t="s">
        <v>84</v>
      </c>
    </row>
    <row r="111" spans="1:26" ht="84" x14ac:dyDescent="0.35">
      <c r="A111" s="32">
        <f t="shared" si="2"/>
        <v>106</v>
      </c>
      <c r="B111" s="82" t="s">
        <v>192</v>
      </c>
      <c r="C111" s="137" t="s">
        <v>193</v>
      </c>
      <c r="D111" s="137">
        <v>75006022</v>
      </c>
      <c r="E111" s="137">
        <v>102264660</v>
      </c>
      <c r="F111" s="137">
        <v>650055713</v>
      </c>
      <c r="G111" s="137" t="s">
        <v>389</v>
      </c>
      <c r="H111" s="137" t="s">
        <v>263</v>
      </c>
      <c r="I111" s="137" t="s">
        <v>264</v>
      </c>
      <c r="J111" s="137" t="s">
        <v>266</v>
      </c>
      <c r="K111" s="137" t="s">
        <v>389</v>
      </c>
      <c r="L111" s="188">
        <v>28500000</v>
      </c>
      <c r="M111" s="188">
        <v>19950000</v>
      </c>
      <c r="N111" s="131">
        <v>2021</v>
      </c>
      <c r="O111" s="131">
        <v>2025</v>
      </c>
      <c r="P111" s="135"/>
      <c r="Q111" s="135"/>
      <c r="R111" s="135"/>
      <c r="S111" s="135"/>
      <c r="T111" s="135"/>
      <c r="U111" s="135"/>
      <c r="V111" s="135" t="s">
        <v>85</v>
      </c>
      <c r="W111" s="135"/>
      <c r="X111" s="135"/>
      <c r="Y111" s="135" t="s">
        <v>84</v>
      </c>
      <c r="Z111" s="135" t="s">
        <v>84</v>
      </c>
    </row>
    <row r="112" spans="1:26" x14ac:dyDescent="0.35">
      <c r="A112" s="85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</row>
    <row r="113" spans="1:26" x14ac:dyDescent="0.35">
      <c r="A113" s="85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</row>
    <row r="114" spans="1:26" x14ac:dyDescent="0.35">
      <c r="A114" s="356" t="s">
        <v>643</v>
      </c>
      <c r="B114" s="356"/>
      <c r="C114" s="356"/>
      <c r="D114" s="356"/>
      <c r="E114" s="356"/>
      <c r="F114" s="356"/>
      <c r="G114" s="355"/>
    </row>
    <row r="119" spans="1:26" x14ac:dyDescent="0.35">
      <c r="A119" t="s">
        <v>30</v>
      </c>
    </row>
    <row r="120" spans="1:26" x14ac:dyDescent="0.35">
      <c r="A120" s="7" t="s">
        <v>43</v>
      </c>
    </row>
    <row r="121" spans="1:26" x14ac:dyDescent="0.35">
      <c r="A121" t="s">
        <v>31</v>
      </c>
    </row>
    <row r="122" spans="1:26" x14ac:dyDescent="0.35">
      <c r="A122" t="s">
        <v>32</v>
      </c>
    </row>
    <row r="124" spans="1:26" x14ac:dyDescent="0.35">
      <c r="A124" t="s">
        <v>44</v>
      </c>
    </row>
    <row r="126" spans="1:26" x14ac:dyDescent="0.35">
      <c r="A126" s="11" t="s">
        <v>77</v>
      </c>
      <c r="B126" s="11"/>
      <c r="C126" s="11"/>
      <c r="D126" s="11"/>
      <c r="E126" s="11"/>
      <c r="F126" s="11"/>
      <c r="G126" s="11"/>
      <c r="H126" s="11"/>
    </row>
    <row r="127" spans="1:26" x14ac:dyDescent="0.35">
      <c r="A127" s="11" t="s">
        <v>73</v>
      </c>
      <c r="B127" s="11"/>
      <c r="C127" s="11"/>
      <c r="D127" s="11"/>
      <c r="E127" s="11"/>
      <c r="F127" s="11"/>
      <c r="G127" s="11"/>
      <c r="H127" s="11"/>
    </row>
    <row r="128" spans="1:26" x14ac:dyDescent="0.35">
      <c r="A128" s="11" t="s">
        <v>69</v>
      </c>
      <c r="B128" s="11"/>
      <c r="C128" s="11"/>
      <c r="D128" s="11"/>
      <c r="E128" s="11"/>
      <c r="F128" s="11"/>
      <c r="G128" s="11"/>
      <c r="H128" s="11"/>
    </row>
    <row r="129" spans="1:8" x14ac:dyDescent="0.35">
      <c r="A129" s="11" t="s">
        <v>70</v>
      </c>
      <c r="B129" s="11"/>
      <c r="C129" s="11"/>
      <c r="D129" s="11"/>
      <c r="E129" s="11"/>
      <c r="F129" s="11"/>
      <c r="G129" s="11"/>
      <c r="H129" s="11"/>
    </row>
    <row r="130" spans="1:8" x14ac:dyDescent="0.35">
      <c r="A130" s="11" t="s">
        <v>71</v>
      </c>
      <c r="B130" s="11"/>
      <c r="C130" s="11"/>
      <c r="D130" s="11"/>
      <c r="E130" s="11"/>
      <c r="F130" s="11"/>
      <c r="G130" s="11"/>
      <c r="H130" s="11"/>
    </row>
    <row r="131" spans="1:8" x14ac:dyDescent="0.35">
      <c r="A131" s="11" t="s">
        <v>72</v>
      </c>
      <c r="B131" s="11"/>
      <c r="C131" s="11"/>
      <c r="D131" s="11"/>
      <c r="E131" s="11"/>
      <c r="F131" s="11"/>
      <c r="G131" s="11"/>
      <c r="H131" s="11"/>
    </row>
    <row r="132" spans="1:8" x14ac:dyDescent="0.35">
      <c r="A132" s="11" t="s">
        <v>75</v>
      </c>
      <c r="B132" s="11"/>
      <c r="C132" s="11"/>
      <c r="D132" s="11"/>
      <c r="E132" s="11"/>
      <c r="F132" s="11"/>
      <c r="G132" s="11"/>
      <c r="H132" s="11"/>
    </row>
    <row r="133" spans="1:8" x14ac:dyDescent="0.35">
      <c r="A133" s="3" t="s">
        <v>74</v>
      </c>
      <c r="B133" s="3"/>
      <c r="C133" s="3"/>
      <c r="D133" s="3"/>
      <c r="E133" s="3"/>
    </row>
    <row r="134" spans="1:8" x14ac:dyDescent="0.35">
      <c r="A134" s="11" t="s">
        <v>76</v>
      </c>
      <c r="B134" s="11"/>
      <c r="C134" s="11"/>
      <c r="D134" s="11"/>
      <c r="E134" s="11"/>
      <c r="F134" s="11"/>
    </row>
    <row r="135" spans="1:8" x14ac:dyDescent="0.35">
      <c r="A135" s="11" t="s">
        <v>46</v>
      </c>
      <c r="B135" s="11"/>
      <c r="C135" s="11"/>
      <c r="D135" s="11"/>
      <c r="E135" s="11"/>
      <c r="F135" s="11"/>
    </row>
    <row r="136" spans="1:8" x14ac:dyDescent="0.35">
      <c r="A136" s="11"/>
      <c r="B136" s="11"/>
      <c r="C136" s="11"/>
      <c r="D136" s="11"/>
      <c r="E136" s="11"/>
      <c r="F136" s="11"/>
    </row>
    <row r="137" spans="1:8" x14ac:dyDescent="0.35">
      <c r="A137" s="11" t="s">
        <v>78</v>
      </c>
      <c r="B137" s="11"/>
      <c r="C137" s="11"/>
      <c r="D137" s="11"/>
      <c r="E137" s="11"/>
      <c r="F137" s="11"/>
    </row>
    <row r="138" spans="1:8" x14ac:dyDescent="0.35">
      <c r="A138" s="11" t="s">
        <v>66</v>
      </c>
      <c r="B138" s="11"/>
      <c r="C138" s="11"/>
      <c r="D138" s="11"/>
      <c r="E138" s="11"/>
      <c r="F138" s="11"/>
    </row>
    <row r="140" spans="1:8" x14ac:dyDescent="0.35">
      <c r="A140" t="s">
        <v>47</v>
      </c>
    </row>
    <row r="141" spans="1:8" x14ac:dyDescent="0.35">
      <c r="A141" s="11" t="s">
        <v>48</v>
      </c>
    </row>
    <row r="142" spans="1:8" x14ac:dyDescent="0.35">
      <c r="A142" t="s">
        <v>49</v>
      </c>
    </row>
    <row r="144" spans="1:8" s="11" customFormat="1" x14ac:dyDescent="0.35"/>
    <row r="145" spans="1:9" s="11" customFormat="1" x14ac:dyDescent="0.35"/>
    <row r="146" spans="1:9" x14ac:dyDescent="0.35">
      <c r="A146" s="3"/>
    </row>
    <row r="148" spans="1:9" s="17" customFormat="1" x14ac:dyDescent="0.35">
      <c r="A148" s="11"/>
      <c r="B148" s="11"/>
      <c r="C148" s="11"/>
      <c r="D148" s="11"/>
      <c r="E148" s="11"/>
      <c r="F148" s="11"/>
      <c r="G148" s="11"/>
      <c r="H148" s="11"/>
      <c r="I148"/>
    </row>
  </sheetData>
  <mergeCells count="29">
    <mergeCell ref="Y3:Z3"/>
    <mergeCell ref="Y4:Y5"/>
    <mergeCell ref="Z4:Z5"/>
    <mergeCell ref="T4:T5"/>
    <mergeCell ref="U4:U5"/>
    <mergeCell ref="V4:V5"/>
    <mergeCell ref="W4:W5"/>
    <mergeCell ref="X4:X5"/>
    <mergeCell ref="L4:L5"/>
    <mergeCell ref="M4:M5"/>
    <mergeCell ref="N4:N5"/>
    <mergeCell ref="O4:O5"/>
    <mergeCell ref="P4:S4"/>
    <mergeCell ref="A1:Z1"/>
    <mergeCell ref="A3:A5"/>
    <mergeCell ref="B3:F3"/>
    <mergeCell ref="G3:G5"/>
    <mergeCell ref="H3:H5"/>
    <mergeCell ref="I3:I5"/>
    <mergeCell ref="J3:J5"/>
    <mergeCell ref="K3:K5"/>
    <mergeCell ref="L3:M3"/>
    <mergeCell ref="N3:O3"/>
    <mergeCell ref="P3:X3"/>
    <mergeCell ref="B4:B5"/>
    <mergeCell ref="C4:C5"/>
    <mergeCell ref="D4:D5"/>
    <mergeCell ref="E4:E5"/>
    <mergeCell ref="F4:F5"/>
  </mergeCells>
  <pageMargins left="0.7" right="0.7" top="0.78740157499999996" bottom="0.78740157499999996" header="0.3" footer="0.3"/>
  <pageSetup paperSize="8" scale="70" fitToWidth="0" fitToHeight="0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4"/>
  <sheetViews>
    <sheetView topLeftCell="B1" zoomScaleNormal="100" workbookViewId="0">
      <selection activeCell="H18" sqref="H18"/>
    </sheetView>
  </sheetViews>
  <sheetFormatPr defaultColWidth="8.7265625" defaultRowHeight="14.5" x14ac:dyDescent="0.35"/>
  <cols>
    <col min="1" max="1" width="14.26953125" hidden="1" customWidth="1"/>
    <col min="2" max="2" width="7.26953125" customWidth="1"/>
    <col min="3" max="3" width="18.26953125" customWidth="1"/>
    <col min="4" max="4" width="17.54296875" customWidth="1"/>
    <col min="5" max="5" width="9.7265625" customWidth="1"/>
    <col min="6" max="6" width="22.26953125" customWidth="1"/>
    <col min="7" max="8" width="13.7265625" customWidth="1"/>
    <col min="9" max="9" width="16.7265625" customWidth="1"/>
    <col min="10" max="10" width="39.453125" customWidth="1"/>
    <col min="11" max="12" width="10.453125" customWidth="1"/>
    <col min="13" max="13" width="9" customWidth="1"/>
    <col min="15" max="18" width="11.1796875" customWidth="1"/>
    <col min="19" max="20" width="10.54296875" customWidth="1"/>
  </cols>
  <sheetData>
    <row r="1" spans="1:20" ht="21.75" customHeight="1" thickBot="1" x14ac:dyDescent="0.5">
      <c r="A1" s="440" t="s">
        <v>50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2"/>
    </row>
    <row r="2" spans="1:20" ht="30" customHeight="1" thickBot="1" x14ac:dyDescent="0.4">
      <c r="A2" s="443" t="s">
        <v>51</v>
      </c>
      <c r="B2" s="456" t="s">
        <v>11</v>
      </c>
      <c r="C2" s="386" t="s">
        <v>52</v>
      </c>
      <c r="D2" s="408"/>
      <c r="E2" s="408"/>
      <c r="F2" s="446" t="s">
        <v>13</v>
      </c>
      <c r="G2" s="434" t="s">
        <v>37</v>
      </c>
      <c r="H2" s="437" t="s">
        <v>67</v>
      </c>
      <c r="I2" s="449" t="s">
        <v>15</v>
      </c>
      <c r="J2" s="446" t="s">
        <v>53</v>
      </c>
      <c r="K2" s="452" t="s">
        <v>54</v>
      </c>
      <c r="L2" s="453"/>
      <c r="M2" s="454" t="s">
        <v>17</v>
      </c>
      <c r="N2" s="455"/>
      <c r="O2" s="461" t="s">
        <v>55</v>
      </c>
      <c r="P2" s="462"/>
      <c r="Q2" s="462"/>
      <c r="R2" s="462"/>
      <c r="S2" s="454" t="s">
        <v>18</v>
      </c>
      <c r="T2" s="455"/>
    </row>
    <row r="3" spans="1:20" ht="22.4" customHeight="1" thickBot="1" x14ac:dyDescent="0.4">
      <c r="A3" s="444"/>
      <c r="B3" s="457"/>
      <c r="C3" s="459" t="s">
        <v>56</v>
      </c>
      <c r="D3" s="432" t="s">
        <v>57</v>
      </c>
      <c r="E3" s="432" t="s">
        <v>58</v>
      </c>
      <c r="F3" s="447"/>
      <c r="G3" s="435"/>
      <c r="H3" s="438"/>
      <c r="I3" s="450"/>
      <c r="J3" s="447"/>
      <c r="K3" s="422" t="s">
        <v>59</v>
      </c>
      <c r="L3" s="422" t="s">
        <v>60</v>
      </c>
      <c r="M3" s="422" t="s">
        <v>26</v>
      </c>
      <c r="N3" s="424" t="s">
        <v>27</v>
      </c>
      <c r="O3" s="463" t="s">
        <v>40</v>
      </c>
      <c r="P3" s="464"/>
      <c r="Q3" s="464"/>
      <c r="R3" s="464"/>
      <c r="S3" s="412" t="s">
        <v>380</v>
      </c>
      <c r="T3" s="414" t="s">
        <v>29</v>
      </c>
    </row>
    <row r="4" spans="1:20" ht="68.25" customHeight="1" thickBot="1" x14ac:dyDescent="0.4">
      <c r="A4" s="445"/>
      <c r="B4" s="458"/>
      <c r="C4" s="460"/>
      <c r="D4" s="433"/>
      <c r="E4" s="433"/>
      <c r="F4" s="448"/>
      <c r="G4" s="436"/>
      <c r="H4" s="439"/>
      <c r="I4" s="451"/>
      <c r="J4" s="448"/>
      <c r="K4" s="423"/>
      <c r="L4" s="423"/>
      <c r="M4" s="423"/>
      <c r="N4" s="425"/>
      <c r="O4" s="1" t="s">
        <v>61</v>
      </c>
      <c r="P4" s="2" t="s">
        <v>41</v>
      </c>
      <c r="Q4" s="4" t="s">
        <v>42</v>
      </c>
      <c r="R4" s="9" t="s">
        <v>62</v>
      </c>
      <c r="S4" s="413"/>
      <c r="T4" s="415"/>
    </row>
    <row r="5" spans="1:20" ht="144.5" thickBot="1" x14ac:dyDescent="0.4">
      <c r="A5">
        <v>1</v>
      </c>
      <c r="B5" s="112">
        <v>1</v>
      </c>
      <c r="C5" s="96" t="s">
        <v>209</v>
      </c>
      <c r="D5" s="97" t="s">
        <v>210</v>
      </c>
      <c r="E5" s="100">
        <v>69977836</v>
      </c>
      <c r="F5" s="113" t="s">
        <v>337</v>
      </c>
      <c r="G5" s="72" t="s">
        <v>263</v>
      </c>
      <c r="H5" s="72" t="s">
        <v>264</v>
      </c>
      <c r="I5" s="72" t="s">
        <v>264</v>
      </c>
      <c r="J5" s="113" t="s">
        <v>631</v>
      </c>
      <c r="K5" s="336">
        <v>5000000</v>
      </c>
      <c r="L5" s="337">
        <v>3500000</v>
      </c>
      <c r="M5" s="338">
        <v>2022</v>
      </c>
      <c r="N5" s="192">
        <v>2023</v>
      </c>
      <c r="O5" s="230" t="s">
        <v>285</v>
      </c>
      <c r="P5" s="231" t="s">
        <v>285</v>
      </c>
      <c r="Q5" s="231" t="s">
        <v>285</v>
      </c>
      <c r="R5" s="232" t="s">
        <v>285</v>
      </c>
      <c r="S5" s="230" t="s">
        <v>381</v>
      </c>
      <c r="T5" s="232" t="s">
        <v>338</v>
      </c>
    </row>
    <row r="6" spans="1:20" ht="120.5" thickBot="1" x14ac:dyDescent="0.4">
      <c r="B6" s="112">
        <v>2</v>
      </c>
      <c r="C6" s="96" t="s">
        <v>209</v>
      </c>
      <c r="D6" s="97" t="s">
        <v>210</v>
      </c>
      <c r="E6" s="100">
        <v>69977836</v>
      </c>
      <c r="F6" s="72" t="s">
        <v>335</v>
      </c>
      <c r="G6" s="72" t="s">
        <v>263</v>
      </c>
      <c r="H6" s="72" t="s">
        <v>264</v>
      </c>
      <c r="I6" s="72" t="s">
        <v>264</v>
      </c>
      <c r="J6" s="72" t="s">
        <v>632</v>
      </c>
      <c r="K6" s="337">
        <v>18000000</v>
      </c>
      <c r="L6" s="337">
        <f>K6/100*70</f>
        <v>12600000</v>
      </c>
      <c r="M6" s="339">
        <v>2023</v>
      </c>
      <c r="N6" s="340">
        <v>2025</v>
      </c>
      <c r="O6" s="215" t="s">
        <v>85</v>
      </c>
      <c r="P6" s="216" t="s">
        <v>85</v>
      </c>
      <c r="Q6" s="216" t="s">
        <v>85</v>
      </c>
      <c r="R6" s="217" t="s">
        <v>85</v>
      </c>
      <c r="S6" s="215" t="s">
        <v>88</v>
      </c>
      <c r="T6" s="217" t="s">
        <v>336</v>
      </c>
    </row>
    <row r="7" spans="1:20" ht="24.5" thickBot="1" x14ac:dyDescent="0.4">
      <c r="A7">
        <v>2</v>
      </c>
      <c r="B7" s="117">
        <v>3</v>
      </c>
      <c r="C7" s="30" t="s">
        <v>211</v>
      </c>
      <c r="D7" s="70" t="s">
        <v>257</v>
      </c>
      <c r="E7" s="29">
        <v>49777998</v>
      </c>
      <c r="F7" s="28" t="s">
        <v>212</v>
      </c>
      <c r="G7" s="72" t="s">
        <v>263</v>
      </c>
      <c r="H7" s="72" t="s">
        <v>264</v>
      </c>
      <c r="I7" s="72" t="s">
        <v>264</v>
      </c>
      <c r="J7" s="28" t="s">
        <v>633</v>
      </c>
      <c r="K7" s="341">
        <v>30000000</v>
      </c>
      <c r="L7" s="337">
        <v>21000000</v>
      </c>
      <c r="M7" s="342" t="s">
        <v>402</v>
      </c>
      <c r="N7" s="199" t="s">
        <v>403</v>
      </c>
      <c r="O7" s="220"/>
      <c r="P7" s="174" t="s">
        <v>85</v>
      </c>
      <c r="Q7" s="174" t="s">
        <v>85</v>
      </c>
      <c r="R7" s="221" t="s">
        <v>85</v>
      </c>
      <c r="S7" s="220"/>
      <c r="T7" s="221"/>
    </row>
    <row r="8" spans="1:20" ht="36.5" thickBot="1" x14ac:dyDescent="0.4">
      <c r="A8">
        <v>3</v>
      </c>
      <c r="B8" s="117">
        <v>4</v>
      </c>
      <c r="C8" s="30" t="s">
        <v>230</v>
      </c>
      <c r="D8" s="70" t="s">
        <v>258</v>
      </c>
      <c r="E8" s="29">
        <v>22819053</v>
      </c>
      <c r="F8" s="28" t="s">
        <v>229</v>
      </c>
      <c r="G8" s="72" t="s">
        <v>263</v>
      </c>
      <c r="H8" s="72" t="s">
        <v>264</v>
      </c>
      <c r="I8" s="72" t="s">
        <v>264</v>
      </c>
      <c r="J8" s="28" t="s">
        <v>229</v>
      </c>
      <c r="K8" s="341">
        <v>2500000</v>
      </c>
      <c r="L8" s="337">
        <f t="shared" ref="L8:L14" si="0">K8/100*70</f>
        <v>1750000</v>
      </c>
      <c r="M8" s="351" t="s">
        <v>640</v>
      </c>
      <c r="N8" s="103">
        <v>2024</v>
      </c>
      <c r="O8" s="220"/>
      <c r="P8" s="174" t="s">
        <v>85</v>
      </c>
      <c r="Q8" s="174"/>
      <c r="R8" s="221"/>
      <c r="S8" s="220"/>
      <c r="T8" s="221"/>
    </row>
    <row r="9" spans="1:20" ht="36.5" thickBot="1" x14ac:dyDescent="0.4">
      <c r="B9" s="117">
        <v>5</v>
      </c>
      <c r="C9" s="30" t="s">
        <v>230</v>
      </c>
      <c r="D9" s="70" t="s">
        <v>258</v>
      </c>
      <c r="E9" s="29">
        <v>22819053</v>
      </c>
      <c r="F9" s="28" t="s">
        <v>231</v>
      </c>
      <c r="G9" s="72" t="s">
        <v>263</v>
      </c>
      <c r="H9" s="72" t="s">
        <v>264</v>
      </c>
      <c r="I9" s="72" t="s">
        <v>264</v>
      </c>
      <c r="J9" s="28" t="s">
        <v>231</v>
      </c>
      <c r="K9" s="341">
        <v>2000000</v>
      </c>
      <c r="L9" s="337">
        <f t="shared" si="0"/>
        <v>1400000</v>
      </c>
      <c r="M9" s="351" t="s">
        <v>466</v>
      </c>
      <c r="N9" s="103">
        <v>2024</v>
      </c>
      <c r="O9" s="220"/>
      <c r="P9" s="174" t="s">
        <v>85</v>
      </c>
      <c r="Q9" s="174"/>
      <c r="R9" s="221"/>
      <c r="S9" s="220"/>
      <c r="T9" s="221"/>
    </row>
    <row r="10" spans="1:20" ht="36.5" thickBot="1" x14ac:dyDescent="0.4">
      <c r="B10" s="117">
        <v>6</v>
      </c>
      <c r="C10" s="115" t="s">
        <v>230</v>
      </c>
      <c r="D10" s="116" t="s">
        <v>258</v>
      </c>
      <c r="E10" s="114">
        <v>22819053</v>
      </c>
      <c r="F10" s="113" t="s">
        <v>232</v>
      </c>
      <c r="G10" s="72" t="s">
        <v>263</v>
      </c>
      <c r="H10" s="72" t="s">
        <v>264</v>
      </c>
      <c r="I10" s="72" t="s">
        <v>264</v>
      </c>
      <c r="J10" s="113" t="s">
        <v>232</v>
      </c>
      <c r="K10" s="336">
        <v>30000000</v>
      </c>
      <c r="L10" s="337">
        <f t="shared" si="0"/>
        <v>21000000</v>
      </c>
      <c r="M10" s="352" t="s">
        <v>641</v>
      </c>
      <c r="N10" s="343">
        <v>2024</v>
      </c>
      <c r="O10" s="230" t="s">
        <v>85</v>
      </c>
      <c r="P10" s="231" t="s">
        <v>85</v>
      </c>
      <c r="Q10" s="231" t="s">
        <v>85</v>
      </c>
      <c r="R10" s="232"/>
      <c r="S10" s="230"/>
      <c r="T10" s="232"/>
    </row>
    <row r="11" spans="1:20" ht="36.5" thickBot="1" x14ac:dyDescent="0.4">
      <c r="B11" s="117">
        <v>7</v>
      </c>
      <c r="C11" s="30" t="s">
        <v>230</v>
      </c>
      <c r="D11" s="70" t="s">
        <v>258</v>
      </c>
      <c r="E11" s="29">
        <v>22819053</v>
      </c>
      <c r="F11" s="28" t="s">
        <v>233</v>
      </c>
      <c r="G11" s="72" t="s">
        <v>263</v>
      </c>
      <c r="H11" s="72" t="s">
        <v>264</v>
      </c>
      <c r="I11" s="72" t="s">
        <v>264</v>
      </c>
      <c r="J11" s="28" t="s">
        <v>634</v>
      </c>
      <c r="K11" s="341">
        <v>8000000</v>
      </c>
      <c r="L11" s="337">
        <f t="shared" si="0"/>
        <v>5600000</v>
      </c>
      <c r="M11" s="353" t="s">
        <v>466</v>
      </c>
      <c r="N11" s="119">
        <v>2024</v>
      </c>
      <c r="O11" s="220" t="s">
        <v>85</v>
      </c>
      <c r="P11" s="174" t="s">
        <v>85</v>
      </c>
      <c r="Q11" s="174"/>
      <c r="R11" s="221"/>
      <c r="S11" s="220"/>
      <c r="T11" s="221"/>
    </row>
    <row r="12" spans="1:20" ht="48.5" thickBot="1" x14ac:dyDescent="0.4">
      <c r="B12" s="117">
        <v>8</v>
      </c>
      <c r="C12" s="30" t="s">
        <v>230</v>
      </c>
      <c r="D12" s="70" t="s">
        <v>258</v>
      </c>
      <c r="E12" s="29">
        <v>22819053</v>
      </c>
      <c r="F12" s="75" t="s">
        <v>234</v>
      </c>
      <c r="G12" s="72" t="s">
        <v>263</v>
      </c>
      <c r="H12" s="72" t="s">
        <v>264</v>
      </c>
      <c r="I12" s="72" t="s">
        <v>264</v>
      </c>
      <c r="J12" s="75" t="s">
        <v>635</v>
      </c>
      <c r="K12" s="344">
        <v>20000000</v>
      </c>
      <c r="L12" s="205">
        <f t="shared" si="0"/>
        <v>14000000</v>
      </c>
      <c r="M12" s="354" t="s">
        <v>641</v>
      </c>
      <c r="N12" s="345">
        <v>2024</v>
      </c>
      <c r="O12" s="236" t="s">
        <v>85</v>
      </c>
      <c r="P12" s="237" t="s">
        <v>85</v>
      </c>
      <c r="Q12" s="237" t="s">
        <v>85</v>
      </c>
      <c r="R12" s="238"/>
      <c r="S12" s="236"/>
      <c r="T12" s="238"/>
    </row>
    <row r="13" spans="1:20" ht="60.5" thickBot="1" x14ac:dyDescent="0.4">
      <c r="B13" s="10">
        <v>9</v>
      </c>
      <c r="C13" s="82" t="s">
        <v>529</v>
      </c>
      <c r="D13" s="137"/>
      <c r="E13" s="130">
        <v>26396645</v>
      </c>
      <c r="F13" s="154" t="s">
        <v>530</v>
      </c>
      <c r="G13" s="138" t="s">
        <v>263</v>
      </c>
      <c r="H13" s="138" t="s">
        <v>264</v>
      </c>
      <c r="I13" s="138" t="s">
        <v>264</v>
      </c>
      <c r="J13" s="154" t="s">
        <v>531</v>
      </c>
      <c r="K13" s="346">
        <v>36400000</v>
      </c>
      <c r="L13" s="282">
        <f t="shared" si="0"/>
        <v>25480000</v>
      </c>
      <c r="M13" s="347">
        <v>2022</v>
      </c>
      <c r="N13" s="347">
        <v>2022</v>
      </c>
      <c r="O13" s="348" t="s">
        <v>285</v>
      </c>
      <c r="P13" s="349" t="s">
        <v>285</v>
      </c>
      <c r="Q13" s="349" t="s">
        <v>285</v>
      </c>
      <c r="R13" s="350"/>
      <c r="S13" s="348" t="s">
        <v>532</v>
      </c>
      <c r="T13" s="350" t="s">
        <v>533</v>
      </c>
    </row>
    <row r="14" spans="1:20" ht="96.5" thickBot="1" x14ac:dyDescent="0.4">
      <c r="B14" s="10">
        <v>10</v>
      </c>
      <c r="C14" s="82" t="s">
        <v>529</v>
      </c>
      <c r="D14" s="137"/>
      <c r="E14" s="130">
        <v>26396645</v>
      </c>
      <c r="F14" s="154" t="s">
        <v>534</v>
      </c>
      <c r="G14" s="138" t="s">
        <v>263</v>
      </c>
      <c r="H14" s="138" t="s">
        <v>264</v>
      </c>
      <c r="I14" s="138" t="s">
        <v>264</v>
      </c>
      <c r="J14" s="154" t="s">
        <v>535</v>
      </c>
      <c r="K14" s="346">
        <v>9000000</v>
      </c>
      <c r="L14" s="282">
        <f t="shared" si="0"/>
        <v>6300000</v>
      </c>
      <c r="M14" s="347">
        <v>2022</v>
      </c>
      <c r="N14" s="347">
        <v>2024</v>
      </c>
      <c r="O14" s="348"/>
      <c r="P14" s="349" t="s">
        <v>285</v>
      </c>
      <c r="Q14" s="349" t="s">
        <v>285</v>
      </c>
      <c r="R14" s="350"/>
      <c r="S14" s="348" t="s">
        <v>536</v>
      </c>
      <c r="T14" s="350" t="s">
        <v>533</v>
      </c>
    </row>
    <row r="15" spans="1:20" x14ac:dyDescent="0.35">
      <c r="B15" s="10"/>
    </row>
    <row r="17" spans="1:12" x14ac:dyDescent="0.35">
      <c r="B17" t="s">
        <v>644</v>
      </c>
    </row>
    <row r="20" spans="1:12" x14ac:dyDescent="0.35">
      <c r="A20" t="s">
        <v>63</v>
      </c>
    </row>
    <row r="21" spans="1:12" x14ac:dyDescent="0.35">
      <c r="B21" t="s">
        <v>64</v>
      </c>
    </row>
    <row r="22" spans="1:12" ht="16" customHeight="1" x14ac:dyDescent="0.35">
      <c r="B22" t="s">
        <v>65</v>
      </c>
    </row>
    <row r="23" spans="1:12" x14ac:dyDescent="0.35">
      <c r="B23" t="s">
        <v>31</v>
      </c>
    </row>
    <row r="24" spans="1:12" x14ac:dyDescent="0.35">
      <c r="B24" t="s">
        <v>32</v>
      </c>
    </row>
    <row r="26" spans="1:12" x14ac:dyDescent="0.35">
      <c r="B26" t="s">
        <v>44</v>
      </c>
    </row>
    <row r="28" spans="1:12" x14ac:dyDescent="0.35">
      <c r="A28" s="3" t="s">
        <v>45</v>
      </c>
      <c r="B28" s="11" t="s">
        <v>80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x14ac:dyDescent="0.35">
      <c r="A29" s="3" t="s">
        <v>46</v>
      </c>
      <c r="B29" s="11" t="s">
        <v>73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35">
      <c r="A30" s="3"/>
      <c r="B30" s="11" t="s">
        <v>69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35">
      <c r="A31" s="3"/>
      <c r="B31" s="11" t="s">
        <v>70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35">
      <c r="A32" s="3"/>
      <c r="B32" s="11" t="s">
        <v>71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35">
      <c r="A33" s="3"/>
      <c r="B33" s="11" t="s">
        <v>72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35">
      <c r="A34" s="3"/>
      <c r="B34" s="11" t="s">
        <v>75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x14ac:dyDescent="0.35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x14ac:dyDescent="0.35">
      <c r="A36" s="3"/>
      <c r="B36" s="11" t="s">
        <v>79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35">
      <c r="A37" s="3"/>
      <c r="B37" s="11" t="s">
        <v>46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3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x14ac:dyDescent="0.35">
      <c r="B39" s="11" t="s">
        <v>78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35">
      <c r="B40" s="11" t="s">
        <v>66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ht="16" customHeight="1" x14ac:dyDescent="0.35"/>
    <row r="42" spans="1:12" x14ac:dyDescent="0.35">
      <c r="B42" t="s">
        <v>47</v>
      </c>
    </row>
    <row r="43" spans="1:12" x14ac:dyDescent="0.35">
      <c r="B43" t="s">
        <v>48</v>
      </c>
    </row>
    <row r="44" spans="1:12" x14ac:dyDescent="0.35">
      <c r="B44" t="s">
        <v>49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0" fitToWidth="0" fitToHeight="0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Ucet</cp:lastModifiedBy>
  <cp:revision/>
  <cp:lastPrinted>2022-09-02T10:43:43Z</cp:lastPrinted>
  <dcterms:created xsi:type="dcterms:W3CDTF">2020-07-22T07:46:04Z</dcterms:created>
  <dcterms:modified xsi:type="dcterms:W3CDTF">2022-09-07T19:06:46Z</dcterms:modified>
</cp:coreProperties>
</file>