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olak\Documents\RSK\RAP 2\aa\"/>
    </mc:Choice>
  </mc:AlternateContent>
  <bookViews>
    <workbookView xWindow="18900" yWindow="0" windowWidth="19440" windowHeight="7605"/>
  </bookViews>
  <sheets>
    <sheet name="Sešit" sheetId="6" r:id="rId1"/>
  </sheets>
  <definedNames>
    <definedName name="_xlnm._FilterDatabase" localSheetId="0" hidden="1">Sešit!$B$1:$B$39</definedName>
    <definedName name="_xlnm.Print_Area" localSheetId="0">Sešit!$A$1:$Z$39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6" l="1"/>
  <c r="L6" i="6" l="1"/>
  <c r="L18" i="6" l="1"/>
  <c r="L7" i="6" l="1"/>
  <c r="L14" i="6" l="1"/>
  <c r="L8" i="6" l="1"/>
  <c r="L13" i="6" l="1"/>
  <c r="L11" i="6" l="1"/>
  <c r="L17" i="6" l="1"/>
  <c r="L12" i="6" l="1"/>
  <c r="L19" i="6" l="1"/>
  <c r="L10" i="6" l="1"/>
  <c r="L16" i="6" l="1"/>
  <c r="L15" i="6" l="1"/>
  <c r="L5" i="6" l="1"/>
</calcChain>
</file>

<file path=xl/sharedStrings.xml><?xml version="1.0" encoding="utf-8"?>
<sst xmlns="http://schemas.openxmlformats.org/spreadsheetml/2006/main" count="288" uniqueCount="177">
  <si>
    <t>Název projektu</t>
  </si>
  <si>
    <t xml:space="preserve">Stav připravenosti projektu k realizaci </t>
  </si>
  <si>
    <t>zahájení realizace</t>
  </si>
  <si>
    <t>ukončení realizace</t>
  </si>
  <si>
    <t>název indikátoru</t>
  </si>
  <si>
    <t>cílová hodnota dosažená realizací  projektu</t>
  </si>
  <si>
    <t>vydané stavební povolení ano/ne</t>
  </si>
  <si>
    <t>Žadatel</t>
  </si>
  <si>
    <t>Identifikace organizace (školy či školského zařízení)</t>
  </si>
  <si>
    <t>Obec realizace</t>
  </si>
  <si>
    <t>Stručný popis investic projektu</t>
  </si>
  <si>
    <t>Zřizovatel (název, IČ)</t>
  </si>
  <si>
    <t>IČ školy či školského zařízení</t>
  </si>
  <si>
    <t>IZO</t>
  </si>
  <si>
    <t>REDIZO</t>
  </si>
  <si>
    <t>celkové výdaje projektu</t>
  </si>
  <si>
    <t>s vazbou na podporovanou oblast IROP</t>
  </si>
  <si>
    <t>x</t>
  </si>
  <si>
    <t>ano</t>
  </si>
  <si>
    <t>Třebíč</t>
  </si>
  <si>
    <t>ne</t>
  </si>
  <si>
    <t>1/2023</t>
  </si>
  <si>
    <t>Havlíčkův Brod</t>
  </si>
  <si>
    <t>Kraj Vysočina
70890749</t>
  </si>
  <si>
    <t>12/2022</t>
  </si>
  <si>
    <t>Katolické gymnázium Třebíč</t>
  </si>
  <si>
    <t>044065663</t>
  </si>
  <si>
    <t>Střední a vyšší odborné školy</t>
  </si>
  <si>
    <t>Seznam projektů</t>
  </si>
  <si>
    <r>
      <t xml:space="preserve">Výdaje projektu  </t>
    </r>
    <r>
      <rPr>
        <i/>
        <sz val="9"/>
        <color theme="1"/>
        <rFont val="Arial"/>
        <family val="2"/>
        <charset val="238"/>
      </rPr>
      <t>v Kč</t>
    </r>
  </si>
  <si>
    <r>
      <t xml:space="preserve">Předpokládaný termín realizace </t>
    </r>
    <r>
      <rPr>
        <i/>
        <sz val="9"/>
        <color theme="1"/>
        <rFont val="Arial"/>
        <family val="2"/>
        <charset val="238"/>
      </rPr>
      <t>měsíc, rok</t>
    </r>
  </si>
  <si>
    <t>Naplňování indikátorů</t>
  </si>
  <si>
    <t>Název organizace</t>
  </si>
  <si>
    <t xml:space="preserve">budování zázemí školních klubů pro žáky nižšího stupně víceletých gymnázií  </t>
  </si>
  <si>
    <t>konektivita</t>
  </si>
  <si>
    <t>stručný popis např. zpracovaná PD, zajištěné výkupy, výběr dodavatele</t>
  </si>
  <si>
    <t xml:space="preserve">cizí jazyky
</t>
  </si>
  <si>
    <t>3/2022</t>
  </si>
  <si>
    <t>Biskupství brněnské</t>
  </si>
  <si>
    <t>Biskupství brněnské
00445142</t>
  </si>
  <si>
    <t>44065663</t>
  </si>
  <si>
    <t>600015327</t>
  </si>
  <si>
    <t>Vybudování odborných učeben Katolického gymnázia Třebíč</t>
  </si>
  <si>
    <t>Předmětem projektu je adaptace stávajících prostor 2. NP Katolického gymnázia za účelem vybudování 6 odborných učeben určených pro výuku cizích jazyků, matematiky, přírodních věd a IVT. Řešené třídy budou uzpůsobeny pro práci s digitálními technologiemi. Součástí projektu je vybudování nezbytných obslužných prostor - sociálního zázemí (WC) a kabinetu pro učitele.</t>
  </si>
  <si>
    <t>2/2024</t>
  </si>
  <si>
    <t xml:space="preserve">Pro realizaci záměru je zpracována projektová dokumentace pro stavební povolení „KATOLICKÉ GYMNÁZIUM v TŘEBÍČI - REKONSTRUKCE HISTORICKÝCH BUDOV, 1.ETAPA, 2.NP“, zpracoval Ing. arch. Miloš Klement, Ing. arch. Petr Todorov, atelier Tišnovka, Brno, 01/2019. K této dokumentaci je vydáno platné stavební povolení, č.j. OV 20400/19 – SPIS 3426/2019/MN ze dne 16. 4. 2019. Nyní probíhá příprava Dokumentace pro provedení stavby. Termín dokončení DPS je 30.11.2021.     </t>
  </si>
  <si>
    <t>Střední odborná škola Jana Tiraye Velká Bíteš, příspěvková organizace</t>
  </si>
  <si>
    <t>Město Velká Bíteš
00295647</t>
  </si>
  <si>
    <t>68686480</t>
  </si>
  <si>
    <t>610250833</t>
  </si>
  <si>
    <t>Modernizace učebny CNC na SOŠ Jana Tiraye</t>
  </si>
  <si>
    <t>Velká Bíteš</t>
  </si>
  <si>
    <t xml:space="preserve">Stávající strojové a počítačové vybavení učebny CNC je již zastaralé a není dlouhodobě udržitelné v těchto podmínkách vychovávat žáky, kteří budou z pohledu znalostí nových moderních technologií konkurenceschopní se uplatnit v oblasti moderního obrábění.   Abychom mohli žáky seznámit s novými technologiemi je výměna 11let starých strojů již nanejvýše nutná. Tyto stroje, které využívají již nevyhovující řídící systémy bychom nahradily stroji moderními, díky kterým budeme moci žáky mnohem lépe připravit na jejich budoucí zaměstnání, a tím je i rychleji zapojit do pracovního procesu.   </t>
  </si>
  <si>
    <t>7/2023</t>
  </si>
  <si>
    <t>8/2023</t>
  </si>
  <si>
    <t>Souhlas zřizovatele s modernizací učebny.</t>
  </si>
  <si>
    <t>7/2022</t>
  </si>
  <si>
    <t>10/2022</t>
  </si>
  <si>
    <t>International Education Center, s. r. o.</t>
  </si>
  <si>
    <t>Škola ekonomiky a cestovního ruchu, soukromá střední odborná škola s. r. o.</t>
  </si>
  <si>
    <t>International Education Center, s. r. o.
46962662</t>
  </si>
  <si>
    <t>Přístavba a nástavba výukových prostor a učeben praktického vyučování</t>
  </si>
  <si>
    <t>Jihlava</t>
  </si>
  <si>
    <t>Objekt bude vybudován nástavbou a přístavbou nad stávající garaáže v těsné blízkosti stávající budovy školy. Výstavba odborných učeben, dílen pro praktický výcvik, kabinetů a technického zázemí bude zejména pro učební obor Včelař - zpracovatel včelích produktů a obory dalšího vzdělávání Podnikatelství malých firem a Učitel/ka mateřské školy včetně vnitřního zařízení a vybavení. Přístavba bude také využívána pro komunitní setkávání v rámci kroužků mladých včelařů a pro projekty v dalším vzdělávání. V rámci projektu budou vybudovány dvě učebny odborného výcviku a učebna pro výuku jazyků, odborných předmětů a učebna pro výuku ICT, ekonomiky a dalších odborných předmětů. Dále kabinety pro učitele, hygienické a technické zázemí. Objekt je kompletně bezbariérový.</t>
  </si>
  <si>
    <t>Pro projekt je kompletně zpracována projektová dokumentace pro provedení stavby a vydáno stavební povolení. Objekt bude vybudován přístavbou a nástavbou nad stávající garáže na pozemku zřizovatele školy v těsné blízkosti stávajícího objektu Školy ekonomiky a cestovního ruchu. Výběr dodavatele bude proveden ve výběrovém řízení.</t>
  </si>
  <si>
    <t>Gymnázium Žďár nad Sázavou</t>
  </si>
  <si>
    <t>2. etapa přírodovědeckého víceúčelového centra v podkrovních prostorách školy</t>
  </si>
  <si>
    <t>Žďár nad Sázavou</t>
  </si>
  <si>
    <t xml:space="preserve">2. etapa zahrnuje zhotovení
  •	víceúčelového sálu pro 100 osob sloužícímu k prezentaci naměřených a zpracovaných dat z přístrojů v BC, prezentaci výstupů z laboratorních prací v přírodních vědách, popularizaci vědy, komunikaci v českém a cizích jazycích, organizaci různých soutěží, olympiád a SOČ, konverzačním hrám a pohybovým aktivitám v cizích jazycích, podpoře talentovaných žáků.
  •	technicko-kybernetické laboratoře (výuka odborného SW – CAD, 3D MAX, výuka elektronické deskriptivní geometrie, pracoviště robotiky a 3D tisku
  •	temné laboratoře pro výuku optiky
  </t>
  </si>
  <si>
    <t>9/2022</t>
  </si>
  <si>
    <t>Vypracovaná studie a statické posouzení stavby</t>
  </si>
  <si>
    <t>1/2022</t>
  </si>
  <si>
    <t>Kraj Vysočina</t>
  </si>
  <si>
    <t>6/2022</t>
  </si>
  <si>
    <t>5/2022</t>
  </si>
  <si>
    <t>Střední průmyslová škola stavební akademika Stanislava Bechyně, Havlíčkův Brod, Jihlavská 628</t>
  </si>
  <si>
    <t>60126698</t>
  </si>
  <si>
    <t>600011551</t>
  </si>
  <si>
    <t>SPŠ stavební ak. St. Bechyně, Havlíčkův Brod - přístavba a vestavba školy</t>
  </si>
  <si>
    <t xml:space="preserve">Stávající objekt SPŠ stavební byl postaven v roce 1942. V následujících letech s vývojem školy proběhlo několik přístaveb a nástaveb (dílny, rýsovny, tělocvična se zázemím aj.). V roce 2002 byla nad celým objektem hlavní hmoty školy provedena nová střecha - její tvar ovlivnila potřeba vzniku nových prostor pro další etapy rozvoje.   Předložený projekt navrhuje využití právě zmíněných prostorů v podkroví ve 4. NP (v současné době nevyužívaný půdní prostor).   V řešených prostorech 4. NP je navrženo zřízení velkokapacitní multimediální učebny výpočetní techniky, která bude volně použitelná pro výuku polytechnických oborů, přírodních věd, pro jazykovou výuku a také pro dálkové vzdělávání (a to i souběžně v různých předmětech). Učebnu bude možné rozdělit až na čtyři samostatné učebny o celkové kapacitě 74 míst (20+17+19+18). Rozdělení je provedeno systémem akustických posuvných příček. Tyto nové prostory rovněž využijeme pro výuku odborných předmětů s důrazem na nové technologie (např. virtuální realita a výuka BIM pro maturitní a učební obory). Vnitřní vybavení prostor bude hrazeno z vlastních prostředků školy. Další součástí projektu je technické zázemí (server, strojovna vzduchotechniky aj.) U budovy bude také zvýšena požární bezpečnost stavby, ze stávajícího schodiště vznikne požární úniková cesta. Bezbariérovost nově vzniklých učeben bude řešena stejně jako ostatní prostory školy pomocí schodolezu, který je majetkem školy, v nově budovaném prostoru bude zřízeno WC pro imobilní osoby.   </t>
  </si>
  <si>
    <t>2/2023</t>
  </si>
  <si>
    <t>V současné době je zpracovaná projektová dokumentace pro stavební řízení včetně rozpočtu s výkazem výměr (stavební část, statika, kanalizace, vodovod, vytápění, vzduchotechnika, elektroinstalace, měření a regulace). Nebylo nutné zajišťovat výkupy pozemků. Výběr dodavatele se zajištěním projektové dokumentace pro provedení stavby proběhne v další fázi navrhované akce.</t>
  </si>
  <si>
    <t>12/2025</t>
  </si>
  <si>
    <t>FARMEKO - Vyšší odborná škola zdravotnická a Střední odborná škola, s.r.o.</t>
  </si>
  <si>
    <t>FARMEKO - Vyšší odborná škola zdravotnická a Střední odborná škola, s.r.o.
25329774</t>
  </si>
  <si>
    <t>Nadstavba pro praktickou výuku - FARMEKO Jihlava</t>
  </si>
  <si>
    <t xml:space="preserve">V rámci nadstavby školy plánujeme vybudování mimo jiné jedné odborné (galenické a diagnostické) laboratoře včetně váhovny a přípravny, jazykového a informačního centra (bude zde probíhat výuka jazyků, ICT, součástí místnosti bude i odborná knihovna) a odborné učebny pro somatologii a první pomoc. Tyto prostory společně s vybudováním výtahu pro bezbariérovost budou součástí projektu, stejně jako sociální zařízení. 
   </t>
  </si>
  <si>
    <t>6/2023</t>
  </si>
  <si>
    <t>9/2024</t>
  </si>
  <si>
    <t>Dle vyjádření projektanta by měly být všechny potřebné dokumentace připraveny.  Pokud by škola dotaci získala a vše šlo dle plánu, v červnu 2023 by se začalo pracovat se zajištěním stavby - zesílení nosníků budovy, příprava výtahu. Následně dle možností firmy by se začala budovat nadstavba (mohla by probíhat i na podzim). Pokud by se nestihla stavba na podzim, finalizace by proběhla v létě 2024.</t>
  </si>
  <si>
    <t>Středisko praktického vyučování PBS Velká Bíteš</t>
  </si>
  <si>
    <t>První brněnská strojírna Velká Bíteš, a. s.
00176109</t>
  </si>
  <si>
    <t>Modernizace strojních pracovišť a výuky řídících systémů</t>
  </si>
  <si>
    <t>Projekt je zaměřen na modernizaci praktické výuky studijního oboru Mechanik seřizovač a učebního oboru Obráběč kovů. V rámci předkládaného projektu bude moderně dovybaveno Středisko praktického vyučování PBS Velká Bíteš.
  Bude pořízeno vybavení nové učebny pro výuku řídících systémů a strojní park se rozšíří o dva nové CNC stroje a souřadnicový měřící přístroj tak, abychom byli schopni zlepšit klíčové technické kompetence absolventů obou oborů a došlo ke sladění profilu absolventů se současnými požadavky zaměstnavatelů.</t>
  </si>
  <si>
    <t>6/2024</t>
  </si>
  <si>
    <t>V rámci projektu nejsou předpokládány stavební úpravy ani zajištěné výkupy. Požadované technologie pro modernizaci Střediska praktického vyučování byly prozatím pouze konzultovány s výrobci pro zjištění cenové úrovně.</t>
  </si>
  <si>
    <t>Gymnázium  Vincence Makovského se sportovními třídami Nové Město na Moravě</t>
  </si>
  <si>
    <t>48895512</t>
  </si>
  <si>
    <t>600015904</t>
  </si>
  <si>
    <t>Badatelská půda (Využití zrekonstruovaných půdních prostor)</t>
  </si>
  <si>
    <t>Nové Město na Moravě</t>
  </si>
  <si>
    <t xml:space="preserve">Popis nově vzniklých výukových prostor: Polytechnická dílna - Polytechnická dílna bude určena pro aktivní STEM vzdělávání zejména prostřednictvím projektové výuky propojující přírodovědné předměty, informatiku a matematiku. Vybavení polytechnické dílny umožní žákům řešit skutečné problémy z praxe s důrazem na rozvoj dovedností a kreativity.  Základ vybavení polytechnické dílny bude tvořit IoT dílna a robotická dílna. IoT dílna bude určena k simulaci průmyslových procesů s využití internetu věcí a robotická sekce bude věnována průmyslové automatizaci a využití robotů a dronů v praxi.  Polytechnická dílna bude využívána především v prezenční výuce informatiky a semináře z informatiky. Dále najde uplatnění ve výuce fyziky, semináře z fyziky. Plně využita bude také v rámci projektových dnů, kdy žáci nemají klasickou výuku, ale pracují v týmech na řešení vybraného tématu.    Laboratoř 3D tisku - Laboratoř 3D tisku budou žáci využívat k návrhu 3D modelů a tisku jejich prototypů. Výuka 3D modelování je nedílnou součástí školních vzdělávacích programů našeho gymnázia. Díky laboratoři 3D tisku budou moci žáci vizualizovat navržené modely a v praxi posoudit jejich funkčnost. Pedagogové laboratoř 3D tisku využijí pro tvorbu a tisk didaktických modelů využitelných ve výuce přírodovědných i humanitních předmětů.  3D tiskárny v laboratoři 3D tisku budou propojeny se síťovým prostředím školy, uživatelé tak budou moci tisknout z libovolného počítače ve školní síti.     Jazyková laboratoř - Jazyková laboratoř bude představovat podnětné moderní prostředí pro výuku cizích jazyků. Kromě klasické výuky cizích jazyků a projektové výuky bude sloužit také k rozšiřování jazykových kompetencí žáků cizích škol i široké veřejnosti.  Mezi základní vybavení jazykové laboratoře bude patřit variabilní mobilní nábytek, který umožní laboratoř rychle uzpůsobit zvolenému typu aktivity (frontální výuka, skupinová práce). Dále bude dílna vybavena moderní dotykovou tabulí, sadou E-Ink čteček knih s podporou širokého spektra multimediálních souborů. Čtečky bude doplňovat sada bezdrátových sluchátek pro pohodlný a kvalitní poslech.  Důležitou součástí výuky cizích jazyků je nácvik správné výslovnosti. K tomuto bude možnost využít sousedící multimediální dílnu, kde si studenti budou moci zaznamenávat své mluvené projevy a následně v jazykové dílně záznamy rozebírat.     Multimediální dílna  V současném světě internetu a sociálních médií probíhá komunikace především vizuálně. Audiovizuální materiály dokážou během krátké doby předat nejen velké množství informací, ale také emocí. Tuto změnu si naše škola uvědomuje, a proto bychom rádi v naší výuce posílili rozvoj takových kompetencí, které žákům umožní se ve světě multimédií lépe orientovat, ale hlavně skrze ně efektivně komunikovat. K tomuto záměru bude potřeba vybudovat multimediální dílnu.  </t>
  </si>
  <si>
    <t>4/2023</t>
  </si>
  <si>
    <t>8/2024</t>
  </si>
  <si>
    <t xml:space="preserve">V prostorách určených k rekonstrukci a vybudování nových výukových prostor je následující stav:  a)	do půdních prostor jsou vyvedeny odpady  b)	do půdních prostor je vyvedena přípojka vody  c)	do půdních prostor je vyvedena přípojka elektřiny (rozvaděč)  d)	v půdních prostorách vede páteřní optická síť  e)	sociální zázemí je budováno nad stávajícím zařízením  f)	prostor je přístupný samostatným schodištěm  g)	bezbariérovost je zajištěna stávajícím výtahem do třetího nadzemního podlaží a poslední patro překoná schodolez  h)	je zpracována studie záměru s provedeným objemovým výpočtem ceny a předpokládanou cenou vybavení  i)	studie byla projednána na stavebním odboru města Nového Města na Moravě – záměr je v souladu s ÚP a je realizovatelný  j)	studie byla projednána KHS ve Žďáře nad Sázavou – k předložené studii nejsou zásadní připomínky  k)	studie byla projednána s HZS Kraje Vysočina, Územní odbor Žďár nad Sázavou – nejsou námitky, ale musí být s projektem předloženo požárně bezpečnostní řešení  l)      je předjednána finanční spoluúčast města Nového Města na Moravě  </t>
  </si>
  <si>
    <t>Soukromá střední škola zemědělská s.r.o.</t>
  </si>
  <si>
    <t xml:space="preserve">Soukromá střední škola zemědělská s.r.o. </t>
  </si>
  <si>
    <t>Lukáš Krejčí
75118076</t>
  </si>
  <si>
    <t>04356217</t>
  </si>
  <si>
    <t>181078988</t>
  </si>
  <si>
    <t>691009465</t>
  </si>
  <si>
    <t>Podpora odborného vzdělávání a praktické výuky na Agroškole Pozďatín</t>
  </si>
  <si>
    <t>Pozďatín</t>
  </si>
  <si>
    <t xml:space="preserve">V rámci projektu dojde v k přístavbě stávající budovy školy a vybudování dílen, vše v k.ú. Pozďatín. V přístavbě budou umístěny dvě nové odborné učebny, které budou sloužit pro výuku cizích jazyků, přírodních věd  a polytechnické vzdělávání. V návaznosti na předchozí i pro práci s digitálními technologiemi. Dále vznikne dílna sloužící pro praktickou výuku.   </t>
  </si>
  <si>
    <t>9/2021</t>
  </si>
  <si>
    <t>12/2023</t>
  </si>
  <si>
    <t xml:space="preserve">V současnosti je zpracována dokumentace pro provedení stavby vč. položkového rozpočtu a soupisu prací v souladu s vyhlášku č. 139/2016. Čekáme na vydání posledních stanovisek dotčených orgánů (zejména od vodoprávního úřadu) a následovat bude podání návrhu veřejnoprávní smlouvy nahrazující územního řízení a stavebního povolení na stavební úřad. Následuje zpracování žádosti o dotaci vč. příloh, hodnocení žádosti o 
 výběr dodavatele stavby ve výběrovém řízení dle ZVZ. Uzavření SoD přepokládáme až v případě avíza ze strany poskytovatele dotace o výběru projektu k financování. Na průběh stavebních prací bude dohlížet TDI. Dále dojde mimo režim ZVZ k nákupu nutného vybavení či vybavení z vlastních zdrojů žadatele. Projekt bude ukončen kolaudací a dodávkou vybavení. </t>
  </si>
  <si>
    <t>Gymnázium Pacov</t>
  </si>
  <si>
    <t>Město Pacov
00248789</t>
  </si>
  <si>
    <t>03620280</t>
  </si>
  <si>
    <t>000584118</t>
  </si>
  <si>
    <t>Jazykové laboratoře</t>
  </si>
  <si>
    <t>Pacov</t>
  </si>
  <si>
    <t xml:space="preserve">2 moderní jazykové laboratoře pro samostatnou interaktivní práci, včetně nábytku, datových a silových rozvodů a IT vybavení </t>
  </si>
  <si>
    <t>oznámený záměr</t>
  </si>
  <si>
    <t>Obchodní akademie Dr. Albína Bráfa,Hotelová škola a Jazyková škola s právem státní jazykové zkoušky Třebíč</t>
  </si>
  <si>
    <t>66610699</t>
  </si>
  <si>
    <t>110250460</t>
  </si>
  <si>
    <t>610250451</t>
  </si>
  <si>
    <t>Zkvalitnění materiálních podmínek v procesu odborného vzdělávání a rozvoj klíčových kompetencí žáků</t>
  </si>
  <si>
    <t xml:space="preserve">Cílem projektu je zkvalitnění materiálních podmínek v procesu odborného vzdělávání s maximálním důrazem podpory k získání klíčových kompetencí žáků. Projekt je zaměřen na rekonstrukci odborné gastronomické učebny (Třebíč a budova A - Sirotčí 4). Základem odborné učebny jsou tři varná centra, vždy po šesti pracovištích vybavených indukční varnou deskou s větší a menší plotnou, pracovní plochou, zásuvkovým boxem na kuchyňské náčiní a uzavíratelnou skříňkou na provozní, případně stolní nádobí. Každé varné centrum má k dispozici dvě společné napouštěcí vodovodní baterie s otočným ramenem. Bezbarierový přístup bude zajištěn schodišťovou plošinou. </t>
  </si>
  <si>
    <t>3/2023</t>
  </si>
  <si>
    <t>Střední škola gastronomická Adolpha Kolpinga</t>
  </si>
  <si>
    <t>Střední škola gastronomická  Adolpha Kolpinga</t>
  </si>
  <si>
    <t>Náboženské společenství Adolpha Kolpinga
48896641</t>
  </si>
  <si>
    <t>48897094</t>
  </si>
  <si>
    <t>600015882</t>
  </si>
  <si>
    <t>Řemeslo má zlaté dno</t>
  </si>
  <si>
    <t>Nově vybudovaná polyfunkční učebna pro odborný výcvik v oboru kuchař, číšník, cukrář a pro výuku odborných předmětů daných odborností. Prostor bude dále sloužit jako sdílená učebna pro nácvik odborných dovedností žáků s SVP.</t>
  </si>
  <si>
    <t xml:space="preserve">Zpracovaná PD, realizace ve vlastních prostorech, realizace VŘ (stavba, vybavení), stavební a autorský dozor, vlastní realizace stavby.  </t>
  </si>
  <si>
    <t>Gymnázium, Střední odborná škola a Vyšší odborná škola Ledeč nad Sázavou</t>
  </si>
  <si>
    <t>60126647</t>
  </si>
  <si>
    <t>600011534</t>
  </si>
  <si>
    <t>Přístavba dílny pro instalaci CNC center a plánovaná rekonstrukce střechy</t>
  </si>
  <si>
    <t>Ledeč nad Sázavou</t>
  </si>
  <si>
    <t xml:space="preserve">Místo stavby:  parc. č. 635/1 a parc. č. 1989/14, k. ú Ledeč nad Sázavou  Jedná se o přístavbu stávající dílny na jihozápadní stranu obráběcí dílny situované v jihozápadním okraji školního areálu Poštovní Ledeč nad Sázavou.   Stávající stav:  Stávající dílna je z konstrukčního hlediska zděný dvoutrakt s rozdílnou výškou podlahové konstrukce a se světlou výškou  pouze 2,80 a 3,0 m. Sedlovou konstrukci zastřešení tvoří sbíjené dřevěné vazníky kryté vlnitým plechem. Okna jsou plastová, podlahy jsou z betonové mazaniny opatřené stěrkou.  Výška stavby v hřebenu je 5,20 m.  Dílna nevyhovuje rozměrově pro umístění všech 4 velkých CNC center.  Navrhované řešení:  Předmětem návrhu je přístavba stávající dílny spojená s celkovou výměnou konstrukce zastřešení včetně střešní krytiny. Dojde k vyrovnání podlahové konstrukce do jedné výškové úrovně, zvýší se světlé výšky vnitřních prostor na 3,60 m, ve hřebeni bude výška stavby 6,60 m. Budou provedeny vnitřní dispoziční úpravy s ohledem na nové využití – pracoviště center CNC. V rámci stavebních úprav budou provedené nové povrchy, výplně otvorů a nové vnitřní instalace. Dojde k odvlhčení stávajícího zdiva a k provedení nových hydroizolací.  Nové zdivo bude vyzděno z keramických bloků, střešní konstrukce bude z dřevěných vazníků.    Z výukových důvodů dojde k centralizaci výukových center CNC do jednoho prostoru, výuka bude efektivní, organizačně snadnější, odpadne přecházení z jedné dílny do druhé.    Zastavěná plocha přístavby: 131,98 m2  Užitná plocha přístavby:       121,77 m2  Zastavěná plocha celkem:      489,51 m2  Obestavěný prostor celkem:   2560 m3    Cena stavby:  2 560 m3 x 5 500,- Kč/m3 = 14 080 000,- Kč bez DPH (21%)  Cena projektových prací: 650 000,- Kč bez DPH (21%)  </t>
  </si>
  <si>
    <t xml:space="preserve">Projektant Ing. Jaroslav Bělohradský z A t i n g HUSOVO NÁMĚSTI  63, LEDEČ NAD SÁZAVOU (ating@ating.cz) zpracoval projektový záměr na rekonstrukci dílny. Vzhledem k tomu, že ve školních dílnách v posledních dvou letech probíhá rekonstrukce stropů a střech školních dílen (provádí zřizovatel Kraj Vysočina) je vhodné do další rekonstrukci střechy zahrnout i požadovanou přístavbu. Střecha uvedené budovy je v nevyhovujícím stavu.           </t>
  </si>
  <si>
    <t>Biskupské gymnázium Žďár nad Sázavou</t>
  </si>
  <si>
    <t>Biskupské gymnázium</t>
  </si>
  <si>
    <t>43379486</t>
  </si>
  <si>
    <t>600015831</t>
  </si>
  <si>
    <t>Výuka v digitálním věku</t>
  </si>
  <si>
    <t>Budou nově vybudovány výukové prostory pro komplexní výuku s využitím výpočetní techniky. Pouze výukové protory, 2 učebny</t>
  </si>
  <si>
    <t xml:space="preserve">Zpracovaná PD, realizace ve vlastních prostorech, realizace VŘ (stavba, vybavení), stavební a autorský dozor, vlastní realizace stavby </t>
  </si>
  <si>
    <t>Výchovný ústav, středisko výchovné péče, střední škola a školní jídelna, Černovice, Jiráskova 285</t>
  </si>
  <si>
    <t>70844348</t>
  </si>
  <si>
    <t>110023927</t>
  </si>
  <si>
    <t>600028224</t>
  </si>
  <si>
    <t>Realizace venkovních učeben formou výstavby celoroční venkovní učebny a skleníku včetně vybavení</t>
  </si>
  <si>
    <t>Černovice</t>
  </si>
  <si>
    <t>Výstavba skleníku pro moderní výuku odborných předmětů s návazností na přírodní vědy, polytechnické vzdělávání a praktickou výuku, včetně vybavení a výstavba celoroční venkovní učebny pro výuku odborných předmětů s návazností na přírodní vědy, polytechnické vzdělávání a praktickou výuku, včetně vybavení a materiálu pro výuku (trvalého charakteru - keře) - na zahradě</t>
  </si>
  <si>
    <t>ve fázi přípravy projektové dokumentace</t>
  </si>
  <si>
    <t>108047946</t>
  </si>
  <si>
    <t>130002097</t>
  </si>
  <si>
    <t>102018006</t>
  </si>
  <si>
    <t>108047954</t>
  </si>
  <si>
    <t>Zpracovaná PD pro stavební povolení.</t>
  </si>
  <si>
    <t>MŠMT
00022985</t>
  </si>
  <si>
    <t>24</t>
  </si>
  <si>
    <t>Kapacita tříd v nových nebo modernizovaných vzdělávacích zařízení</t>
  </si>
  <si>
    <r>
      <t>Typ projektu</t>
    </r>
    <r>
      <rPr>
        <b/>
        <sz val="9"/>
        <color theme="1"/>
        <rFont val="Arial"/>
        <family val="2"/>
        <charset val="238"/>
      </rPr>
      <t>:</t>
    </r>
  </si>
  <si>
    <t>z toho podíl EFRR</t>
  </si>
  <si>
    <t>přírodní vědy</t>
  </si>
  <si>
    <t>polytechnické vzdělávání</t>
  </si>
  <si>
    <t>práce s digitálními tech.</t>
  </si>
  <si>
    <t>Zázemí pro školní poradenské pracoviště</t>
  </si>
  <si>
    <t>Vnitřní/venkovní zázemí pro komunitní aktivity vedoucí k sociální inkluzi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</si>
</sst>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 ;\-#,##0\ "/>
  </numFmts>
  <fonts count="8" x14ac:knownFonts="1">
    <font>
      <sz val="11"/>
      <color theme="1"/>
      <name val="Calibri"/>
      <family val="2"/>
      <charset val="238"/>
      <scheme val="minor"/>
    </font>
    <font>
      <sz val="9"/>
      <color theme="1"/>
      <name val="Arial"/>
      <family val="2"/>
      <charset val="238"/>
    </font>
    <font>
      <sz val="9"/>
      <color theme="1"/>
      <name val="Arial"/>
      <family val="2"/>
      <charset val="238"/>
    </font>
    <font>
      <b/>
      <sz val="9"/>
      <color theme="1"/>
      <name val="Arial"/>
      <family val="2"/>
      <charset val="238"/>
    </font>
    <font>
      <i/>
      <sz val="9"/>
      <color theme="1"/>
      <name val="Arial"/>
      <family val="2"/>
      <charset val="238"/>
    </font>
    <font>
      <b/>
      <sz val="9"/>
      <name val="Arial"/>
      <family val="2"/>
      <charset val="238"/>
    </font>
    <font>
      <sz val="9"/>
      <name val="Arial"/>
      <family val="2"/>
      <charset val="238"/>
    </font>
    <font>
      <sz val="9"/>
      <color indexed="8"/>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79">
    <xf numFmtId="0" fontId="0" fillId="0" borderId="0" xfId="0"/>
    <xf numFmtId="0" fontId="2"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164" fontId="2" fillId="0" borderId="0" xfId="0" applyNumberFormat="1" applyFont="1" applyAlignment="1">
      <alignment horizontal="right"/>
    </xf>
    <xf numFmtId="0" fontId="2" fillId="0" borderId="0" xfId="0" applyFont="1" applyAlignment="1">
      <alignment horizontal="right"/>
    </xf>
    <xf numFmtId="0" fontId="2" fillId="0" borderId="0" xfId="0" applyFont="1" applyFill="1" applyAlignment="1">
      <alignment horizontal="left"/>
    </xf>
    <xf numFmtId="4" fontId="2" fillId="0" borderId="0" xfId="0" applyNumberFormat="1" applyFont="1" applyFill="1" applyAlignment="1">
      <alignment horizontal="right"/>
    </xf>
    <xf numFmtId="164" fontId="2" fillId="0" borderId="0" xfId="0" applyNumberFormat="1" applyFont="1"/>
    <xf numFmtId="3" fontId="2" fillId="0" borderId="0" xfId="0" applyNumberFormat="1" applyFont="1"/>
    <xf numFmtId="3" fontId="2" fillId="0" borderId="0" xfId="0" applyNumberFormat="1" applyFont="1" applyAlignment="1">
      <alignment horizontal="right"/>
    </xf>
    <xf numFmtId="49" fontId="6" fillId="0" borderId="1" xfId="0" applyNumberFormat="1" applyFont="1" applyFill="1" applyBorder="1" applyAlignment="1" applyProtection="1">
      <alignment vertical="center" wrapText="1"/>
      <protection locked="0"/>
    </xf>
    <xf numFmtId="49" fontId="2" fillId="0" borderId="1" xfId="0" applyNumberFormat="1" applyFont="1" applyFill="1" applyBorder="1" applyAlignment="1" applyProtection="1">
      <alignment vertical="center" wrapText="1"/>
      <protection locked="0"/>
    </xf>
    <xf numFmtId="49" fontId="7" fillId="0" borderId="1" xfId="0" applyNumberFormat="1" applyFont="1" applyFill="1" applyBorder="1" applyAlignment="1" applyProtection="1">
      <alignment vertical="center"/>
      <protection locked="0"/>
    </xf>
    <xf numFmtId="49" fontId="2" fillId="0" borderId="1" xfId="0" applyNumberFormat="1" applyFont="1" applyFill="1" applyBorder="1" applyAlignment="1" applyProtection="1">
      <alignment vertical="center"/>
      <protection locked="0"/>
    </xf>
    <xf numFmtId="49" fontId="2" fillId="0" borderId="1" xfId="0" applyNumberFormat="1" applyFont="1" applyFill="1" applyBorder="1" applyAlignment="1" applyProtection="1">
      <alignment horizontal="left" vertical="center" wrapText="1"/>
      <protection locked="0"/>
    </xf>
    <xf numFmtId="164" fontId="2" fillId="0" borderId="1" xfId="0" applyNumberFormat="1" applyFont="1" applyFill="1" applyBorder="1" applyAlignment="1" applyProtection="1">
      <alignment vertical="center"/>
      <protection locked="0"/>
    </xf>
    <xf numFmtId="3" fontId="7" fillId="0" borderId="1" xfId="0" applyNumberFormat="1" applyFont="1" applyFill="1" applyBorder="1" applyAlignment="1" applyProtection="1">
      <alignment vertical="center"/>
      <protection locked="0"/>
    </xf>
    <xf numFmtId="49" fontId="2"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49" fontId="2" fillId="0"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vertical="center" wrapText="1"/>
      <protection locked="0"/>
    </xf>
    <xf numFmtId="49" fontId="7" fillId="0" borderId="1" xfId="0" applyNumberFormat="1" applyFont="1" applyFill="1" applyBorder="1" applyAlignment="1" applyProtection="1">
      <alignment horizontal="left" vertical="center" wrapText="1"/>
      <protection locked="0"/>
    </xf>
    <xf numFmtId="3" fontId="2" fillId="0" borderId="1" xfId="0" applyNumberFormat="1" applyFont="1" applyFill="1" applyBorder="1" applyAlignment="1" applyProtection="1">
      <alignment vertical="center"/>
      <protection locked="0"/>
    </xf>
    <xf numFmtId="49" fontId="6" fillId="0" borderId="2" xfId="0" applyNumberFormat="1" applyFont="1" applyFill="1" applyBorder="1" applyAlignment="1" applyProtection="1">
      <alignment vertical="center" wrapText="1"/>
      <protection locked="0"/>
    </xf>
    <xf numFmtId="49" fontId="2" fillId="0" borderId="2" xfId="0" applyNumberFormat="1" applyFont="1" applyFill="1" applyBorder="1" applyAlignment="1" applyProtection="1">
      <alignment vertical="center" wrapText="1"/>
      <protection locked="0"/>
    </xf>
    <xf numFmtId="49" fontId="2" fillId="0" borderId="2" xfId="0" applyNumberFormat="1" applyFont="1" applyFill="1" applyBorder="1" applyAlignment="1" applyProtection="1">
      <alignment horizontal="left" vertical="center" wrapText="1"/>
      <protection locked="0"/>
    </xf>
    <xf numFmtId="164" fontId="2" fillId="0" borderId="2" xfId="0" applyNumberFormat="1" applyFont="1" applyFill="1" applyBorder="1" applyAlignment="1" applyProtection="1">
      <alignment vertical="center"/>
      <protection locked="0"/>
    </xf>
    <xf numFmtId="49" fontId="2" fillId="0" borderId="2"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protection locked="0"/>
    </xf>
    <xf numFmtId="0" fontId="2" fillId="0" borderId="1" xfId="0" applyFont="1" applyFill="1" applyBorder="1" applyAlignment="1" applyProtection="1">
      <alignment vertical="center" wrapText="1"/>
      <protection locked="0"/>
    </xf>
    <xf numFmtId="49" fontId="7" fillId="0" borderId="1" xfId="0" applyNumberFormat="1" applyFont="1" applyFill="1" applyBorder="1" applyAlignment="1" applyProtection="1">
      <alignment horizontal="center" vertical="center" wrapText="1"/>
      <protection locked="0"/>
    </xf>
    <xf numFmtId="164" fontId="6" fillId="0" borderId="1" xfId="0" applyNumberFormat="1" applyFont="1" applyFill="1" applyBorder="1" applyAlignment="1" applyProtection="1">
      <alignment vertical="center"/>
      <protection locked="0"/>
    </xf>
    <xf numFmtId="49" fontId="2" fillId="0" borderId="2" xfId="0" applyNumberFormat="1" applyFont="1" applyFill="1" applyBorder="1" applyAlignment="1" applyProtection="1">
      <alignment vertical="center"/>
      <protection locked="0"/>
    </xf>
    <xf numFmtId="49" fontId="2" fillId="0" borderId="2" xfId="0" applyNumberFormat="1" applyFont="1" applyFill="1" applyBorder="1" applyAlignment="1" applyProtection="1">
      <alignment horizontal="center" vertical="center"/>
      <protection locked="0"/>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49" fontId="6" fillId="0" borderId="9" xfId="0" applyNumberFormat="1" applyFont="1" applyFill="1" applyBorder="1" applyAlignment="1" applyProtection="1">
      <alignment vertical="center" wrapText="1"/>
      <protection locked="0"/>
    </xf>
    <xf numFmtId="49" fontId="2" fillId="0" borderId="9" xfId="0" applyNumberFormat="1" applyFont="1" applyFill="1" applyBorder="1" applyAlignment="1" applyProtection="1">
      <alignment vertical="center" wrapText="1"/>
      <protection locked="0"/>
    </xf>
    <xf numFmtId="49" fontId="2" fillId="0" borderId="9" xfId="0" applyNumberFormat="1" applyFont="1" applyFill="1" applyBorder="1" applyAlignment="1" applyProtection="1">
      <alignment vertical="center"/>
      <protection locked="0"/>
    </xf>
    <xf numFmtId="49" fontId="2" fillId="0" borderId="9" xfId="0" applyNumberFormat="1" applyFont="1" applyFill="1" applyBorder="1" applyAlignment="1" applyProtection="1">
      <alignment horizontal="left" vertical="center" wrapText="1"/>
      <protection locked="0"/>
    </xf>
    <xf numFmtId="3" fontId="2" fillId="0" borderId="9" xfId="0" applyNumberFormat="1" applyFont="1" applyFill="1" applyBorder="1" applyAlignment="1" applyProtection="1">
      <alignment vertical="center"/>
      <protection locked="0"/>
    </xf>
    <xf numFmtId="49" fontId="2" fillId="0" borderId="9" xfId="0" applyNumberFormat="1"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49" fontId="2" fillId="0" borderId="9" xfId="0" applyNumberFormat="1" applyFont="1" applyFill="1" applyBorder="1" applyAlignment="1" applyProtection="1">
      <alignment horizontal="center" vertical="center" wrapText="1"/>
      <protection locked="0"/>
    </xf>
    <xf numFmtId="0" fontId="2" fillId="0" borderId="14" xfId="0" applyFont="1" applyFill="1" applyBorder="1" applyAlignment="1">
      <alignment horizontal="center" vertical="center"/>
    </xf>
    <xf numFmtId="49" fontId="7" fillId="0" borderId="2" xfId="0" applyNumberFormat="1" applyFont="1" applyFill="1" applyBorder="1" applyAlignment="1" applyProtection="1">
      <alignment vertical="center"/>
      <protection locked="0"/>
    </xf>
    <xf numFmtId="3" fontId="7" fillId="0" borderId="2" xfId="0" applyNumberFormat="1" applyFont="1" applyFill="1" applyBorder="1" applyAlignment="1" applyProtection="1">
      <alignment vertical="center"/>
      <protection locked="0"/>
    </xf>
    <xf numFmtId="0" fontId="2" fillId="3" borderId="9" xfId="0" applyFont="1" applyFill="1" applyBorder="1" applyAlignment="1">
      <alignment horizontal="center" vertical="center" wrapText="1"/>
    </xf>
    <xf numFmtId="49" fontId="2" fillId="0" borderId="15" xfId="0" applyNumberFormat="1" applyFont="1" applyFill="1" applyBorder="1" applyAlignment="1" applyProtection="1">
      <alignment horizontal="center" vertical="center"/>
      <protection locked="0"/>
    </xf>
    <xf numFmtId="49" fontId="2" fillId="0" borderId="7" xfId="0" applyNumberFormat="1" applyFont="1" applyFill="1" applyBorder="1" applyAlignment="1" applyProtection="1">
      <alignment horizontal="center" vertical="center" wrapText="1"/>
      <protection locked="0"/>
    </xf>
    <xf numFmtId="49" fontId="2" fillId="0" borderId="7" xfId="0" applyNumberFormat="1" applyFont="1" applyFill="1" applyBorder="1" applyAlignment="1" applyProtection="1">
      <alignment horizontal="center" vertical="center"/>
      <protection locked="0"/>
    </xf>
    <xf numFmtId="49" fontId="7" fillId="0" borderId="7" xfId="0" applyNumberFormat="1" applyFont="1" applyFill="1" applyBorder="1" applyAlignment="1" applyProtection="1">
      <alignment horizontal="center" vertical="center" wrapText="1"/>
      <protection locked="0"/>
    </xf>
    <xf numFmtId="164" fontId="6" fillId="0" borderId="9" xfId="0" applyNumberFormat="1" applyFont="1" applyFill="1" applyBorder="1" applyAlignment="1" applyProtection="1">
      <alignment vertical="center"/>
      <protection locked="0"/>
    </xf>
    <xf numFmtId="49" fontId="2" fillId="0" borderId="10" xfId="0" applyNumberFormat="1" applyFont="1" applyFill="1" applyBorder="1" applyAlignment="1" applyProtection="1">
      <alignment horizontal="center" vertical="center"/>
      <protection locked="0"/>
    </xf>
    <xf numFmtId="0" fontId="1" fillId="3" borderId="9"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3" borderId="4"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0" fontId="2" fillId="3" borderId="9"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3" borderId="4" xfId="0" applyFont="1" applyFill="1" applyBorder="1" applyAlignment="1">
      <alignment horizontal="center"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3"/>
  <sheetViews>
    <sheetView tabSelected="1" zoomScale="90" zoomScaleNormal="90" zoomScaleSheetLayoutView="100" workbookViewId="0">
      <selection activeCell="T6" sqref="T6"/>
    </sheetView>
  </sheetViews>
  <sheetFormatPr defaultColWidth="8.85546875" defaultRowHeight="12" x14ac:dyDescent="0.2"/>
  <cols>
    <col min="1" max="1" width="8.85546875" style="3" customWidth="1"/>
    <col min="2" max="2" width="12.7109375" style="4" customWidth="1"/>
    <col min="3" max="3" width="16.85546875" style="4" customWidth="1"/>
    <col min="4" max="4" width="17.85546875" style="4" customWidth="1"/>
    <col min="5" max="5" width="9.7109375" style="4" customWidth="1"/>
    <col min="6" max="6" width="10.140625" style="4" bestFit="1" customWidth="1"/>
    <col min="7" max="7" width="10.140625" style="4" customWidth="1"/>
    <col min="8" max="8" width="13.140625" style="4" customWidth="1"/>
    <col min="9" max="9" width="9.5703125" style="4" customWidth="1"/>
    <col min="10" max="10" width="92" style="5" customWidth="1"/>
    <col min="11" max="11" width="12.7109375" style="7" customWidth="1"/>
    <col min="12" max="12" width="11.140625" style="7" customWidth="1"/>
    <col min="13" max="13" width="9" style="7" customWidth="1"/>
    <col min="14" max="14" width="8.85546875" style="7"/>
    <col min="15" max="16" width="11.85546875" style="3" customWidth="1"/>
    <col min="17" max="17" width="14.42578125" style="3" customWidth="1"/>
    <col min="18" max="19" width="11.85546875" style="3" customWidth="1"/>
    <col min="20" max="20" width="15.140625" style="3" customWidth="1"/>
    <col min="21" max="22" width="14.140625" style="3" customWidth="1"/>
    <col min="23" max="24" width="11.42578125" style="3" customWidth="1"/>
    <col min="25" max="25" width="30.5703125" style="3" customWidth="1"/>
    <col min="26" max="26" width="14.85546875" style="3" customWidth="1"/>
    <col min="27" max="16384" width="8.85546875" style="3"/>
  </cols>
  <sheetData>
    <row r="1" spans="1:26" s="1" customFormat="1" ht="12.75" thickBot="1" x14ac:dyDescent="0.3">
      <c r="A1" s="58" t="s">
        <v>27</v>
      </c>
      <c r="B1" s="59"/>
      <c r="C1" s="59"/>
      <c r="D1" s="59"/>
      <c r="E1" s="59"/>
      <c r="F1" s="59"/>
      <c r="G1" s="59"/>
      <c r="H1" s="59"/>
      <c r="I1" s="59"/>
      <c r="J1" s="59"/>
      <c r="K1" s="59"/>
      <c r="L1" s="59"/>
      <c r="M1" s="59"/>
      <c r="N1" s="59"/>
      <c r="O1" s="59"/>
      <c r="P1" s="59"/>
      <c r="Q1" s="59"/>
      <c r="R1" s="59"/>
      <c r="S1" s="59"/>
      <c r="T1" s="59"/>
      <c r="U1" s="59"/>
      <c r="V1" s="59"/>
      <c r="W1" s="59"/>
      <c r="X1" s="59"/>
      <c r="Y1" s="59"/>
      <c r="Z1" s="60"/>
    </row>
    <row r="2" spans="1:26" s="2" customFormat="1" ht="36.75" customHeight="1" x14ac:dyDescent="0.25">
      <c r="A2" s="75" t="s">
        <v>28</v>
      </c>
      <c r="B2" s="61" t="s">
        <v>7</v>
      </c>
      <c r="C2" s="61" t="s">
        <v>8</v>
      </c>
      <c r="D2" s="61"/>
      <c r="E2" s="61"/>
      <c r="F2" s="61"/>
      <c r="G2" s="61"/>
      <c r="H2" s="61" t="s">
        <v>0</v>
      </c>
      <c r="I2" s="70" t="s">
        <v>9</v>
      </c>
      <c r="J2" s="61" t="s">
        <v>10</v>
      </c>
      <c r="K2" s="78" t="s">
        <v>29</v>
      </c>
      <c r="L2" s="78"/>
      <c r="M2" s="61" t="s">
        <v>30</v>
      </c>
      <c r="N2" s="61"/>
      <c r="O2" s="61" t="s">
        <v>170</v>
      </c>
      <c r="P2" s="61"/>
      <c r="Q2" s="61"/>
      <c r="R2" s="61"/>
      <c r="S2" s="61"/>
      <c r="T2" s="61"/>
      <c r="U2" s="61"/>
      <c r="V2" s="61"/>
      <c r="W2" s="61" t="s">
        <v>31</v>
      </c>
      <c r="X2" s="61"/>
      <c r="Y2" s="61" t="s">
        <v>1</v>
      </c>
      <c r="Z2" s="69"/>
    </row>
    <row r="3" spans="1:26" s="2" customFormat="1" ht="12" customHeight="1" x14ac:dyDescent="0.25">
      <c r="A3" s="76"/>
      <c r="B3" s="73"/>
      <c r="C3" s="73" t="s">
        <v>32</v>
      </c>
      <c r="D3" s="73" t="s">
        <v>11</v>
      </c>
      <c r="E3" s="73" t="s">
        <v>12</v>
      </c>
      <c r="F3" s="73" t="s">
        <v>13</v>
      </c>
      <c r="G3" s="73" t="s">
        <v>14</v>
      </c>
      <c r="H3" s="73"/>
      <c r="I3" s="71"/>
      <c r="J3" s="73"/>
      <c r="K3" s="66" t="s">
        <v>15</v>
      </c>
      <c r="L3" s="64" t="s">
        <v>171</v>
      </c>
      <c r="M3" s="66" t="s">
        <v>2</v>
      </c>
      <c r="N3" s="66" t="s">
        <v>3</v>
      </c>
      <c r="O3" s="73" t="s">
        <v>16</v>
      </c>
      <c r="P3" s="73"/>
      <c r="Q3" s="73"/>
      <c r="R3" s="73"/>
      <c r="S3" s="64" t="s">
        <v>175</v>
      </c>
      <c r="T3" s="64" t="s">
        <v>176</v>
      </c>
      <c r="U3" s="66" t="s">
        <v>33</v>
      </c>
      <c r="V3" s="66" t="s">
        <v>34</v>
      </c>
      <c r="W3" s="66" t="s">
        <v>4</v>
      </c>
      <c r="X3" s="67" t="s">
        <v>5</v>
      </c>
      <c r="Y3" s="66" t="s">
        <v>35</v>
      </c>
      <c r="Z3" s="62" t="s">
        <v>6</v>
      </c>
    </row>
    <row r="4" spans="1:26" s="2" customFormat="1" ht="62.25" customHeight="1" thickBot="1" x14ac:dyDescent="0.3">
      <c r="A4" s="77"/>
      <c r="B4" s="74"/>
      <c r="C4" s="74"/>
      <c r="D4" s="74"/>
      <c r="E4" s="74"/>
      <c r="F4" s="74"/>
      <c r="G4" s="74"/>
      <c r="H4" s="74"/>
      <c r="I4" s="72"/>
      <c r="J4" s="74"/>
      <c r="K4" s="65"/>
      <c r="L4" s="65"/>
      <c r="M4" s="65"/>
      <c r="N4" s="65"/>
      <c r="O4" s="50" t="s">
        <v>36</v>
      </c>
      <c r="P4" s="57" t="s">
        <v>172</v>
      </c>
      <c r="Q4" s="57" t="s">
        <v>173</v>
      </c>
      <c r="R4" s="57" t="s">
        <v>174</v>
      </c>
      <c r="S4" s="65"/>
      <c r="T4" s="65"/>
      <c r="U4" s="65"/>
      <c r="V4" s="65"/>
      <c r="W4" s="65"/>
      <c r="X4" s="68"/>
      <c r="Y4" s="65"/>
      <c r="Z4" s="63"/>
    </row>
    <row r="5" spans="1:26" s="2" customFormat="1" ht="171.75" customHeight="1" x14ac:dyDescent="0.25">
      <c r="A5" s="47">
        <v>1</v>
      </c>
      <c r="B5" s="26" t="s">
        <v>38</v>
      </c>
      <c r="C5" s="26" t="s">
        <v>25</v>
      </c>
      <c r="D5" s="27" t="s">
        <v>39</v>
      </c>
      <c r="E5" s="48" t="s">
        <v>40</v>
      </c>
      <c r="F5" s="35" t="s">
        <v>26</v>
      </c>
      <c r="G5" s="48" t="s">
        <v>41</v>
      </c>
      <c r="H5" s="27" t="s">
        <v>42</v>
      </c>
      <c r="I5" s="27" t="s">
        <v>19</v>
      </c>
      <c r="J5" s="28" t="s">
        <v>43</v>
      </c>
      <c r="K5" s="29">
        <v>14850000</v>
      </c>
      <c r="L5" s="49">
        <f>K5*0.7</f>
        <v>10395000</v>
      </c>
      <c r="M5" s="36" t="s">
        <v>21</v>
      </c>
      <c r="N5" s="36" t="s">
        <v>44</v>
      </c>
      <c r="O5" s="31" t="s">
        <v>17</v>
      </c>
      <c r="P5" s="31" t="s">
        <v>17</v>
      </c>
      <c r="Q5" s="31" t="s">
        <v>17</v>
      </c>
      <c r="R5" s="31" t="s">
        <v>17</v>
      </c>
      <c r="S5" s="31"/>
      <c r="T5" s="31"/>
      <c r="U5" s="31"/>
      <c r="V5" s="31" t="s">
        <v>17</v>
      </c>
      <c r="W5" s="30" t="s">
        <v>169</v>
      </c>
      <c r="X5" s="31">
        <v>138</v>
      </c>
      <c r="Y5" s="30" t="s">
        <v>45</v>
      </c>
      <c r="Z5" s="51" t="s">
        <v>18</v>
      </c>
    </row>
    <row r="6" spans="1:26" ht="84" x14ac:dyDescent="0.2">
      <c r="A6" s="37">
        <v>2</v>
      </c>
      <c r="B6" s="13" t="s">
        <v>147</v>
      </c>
      <c r="C6" s="13" t="s">
        <v>148</v>
      </c>
      <c r="D6" s="14" t="s">
        <v>134</v>
      </c>
      <c r="E6" s="23" t="s">
        <v>149</v>
      </c>
      <c r="F6" s="14">
        <v>108027457</v>
      </c>
      <c r="G6" s="23" t="s">
        <v>150</v>
      </c>
      <c r="H6" s="14" t="s">
        <v>151</v>
      </c>
      <c r="I6" s="14" t="s">
        <v>67</v>
      </c>
      <c r="J6" s="24" t="s">
        <v>152</v>
      </c>
      <c r="K6" s="18">
        <v>9990000</v>
      </c>
      <c r="L6" s="25">
        <f t="shared" ref="L6:L9" si="0">K6*0.7</f>
        <v>6993000</v>
      </c>
      <c r="M6" s="22" t="s">
        <v>73</v>
      </c>
      <c r="N6" s="22" t="s">
        <v>24</v>
      </c>
      <c r="O6" s="21" t="s">
        <v>17</v>
      </c>
      <c r="P6" s="21" t="s">
        <v>17</v>
      </c>
      <c r="Q6" s="21" t="s">
        <v>17</v>
      </c>
      <c r="R6" s="21" t="s">
        <v>17</v>
      </c>
      <c r="S6" s="21"/>
      <c r="T6" s="21"/>
      <c r="U6" s="21"/>
      <c r="V6" s="21"/>
      <c r="W6" s="22" t="s">
        <v>169</v>
      </c>
      <c r="X6" s="21">
        <v>50</v>
      </c>
      <c r="Y6" s="22" t="s">
        <v>153</v>
      </c>
      <c r="Z6" s="52" t="s">
        <v>18</v>
      </c>
    </row>
    <row r="7" spans="1:26" ht="84" x14ac:dyDescent="0.2">
      <c r="A7" s="37">
        <v>3</v>
      </c>
      <c r="B7" s="13" t="s">
        <v>132</v>
      </c>
      <c r="C7" s="13" t="s">
        <v>133</v>
      </c>
      <c r="D7" s="14" t="s">
        <v>134</v>
      </c>
      <c r="E7" s="23" t="s">
        <v>135</v>
      </c>
      <c r="F7" s="14">
        <v>110020553</v>
      </c>
      <c r="G7" s="23" t="s">
        <v>136</v>
      </c>
      <c r="H7" s="14" t="s">
        <v>137</v>
      </c>
      <c r="I7" s="14" t="s">
        <v>67</v>
      </c>
      <c r="J7" s="17" t="s">
        <v>138</v>
      </c>
      <c r="K7" s="18">
        <v>14990000</v>
      </c>
      <c r="L7" s="25">
        <f>K7*0.7</f>
        <v>10493000</v>
      </c>
      <c r="M7" s="22" t="s">
        <v>74</v>
      </c>
      <c r="N7" s="22" t="s">
        <v>54</v>
      </c>
      <c r="O7" s="21" t="s">
        <v>17</v>
      </c>
      <c r="P7" s="21" t="s">
        <v>17</v>
      </c>
      <c r="Q7" s="21" t="s">
        <v>17</v>
      </c>
      <c r="R7" s="21" t="s">
        <v>17</v>
      </c>
      <c r="S7" s="21"/>
      <c r="T7" s="21" t="s">
        <v>17</v>
      </c>
      <c r="U7" s="21"/>
      <c r="V7" s="21"/>
      <c r="W7" s="22" t="s">
        <v>169</v>
      </c>
      <c r="X7" s="22" t="s">
        <v>168</v>
      </c>
      <c r="Y7" s="22" t="s">
        <v>139</v>
      </c>
      <c r="Z7" s="52" t="s">
        <v>18</v>
      </c>
    </row>
    <row r="8" spans="1:26" ht="84" x14ac:dyDescent="0.2">
      <c r="A8" s="37">
        <v>4</v>
      </c>
      <c r="B8" s="13" t="s">
        <v>117</v>
      </c>
      <c r="C8" s="13" t="s">
        <v>117</v>
      </c>
      <c r="D8" s="14" t="s">
        <v>118</v>
      </c>
      <c r="E8" s="16" t="s">
        <v>119</v>
      </c>
      <c r="F8" s="16" t="s">
        <v>120</v>
      </c>
      <c r="G8" s="16">
        <v>691007551</v>
      </c>
      <c r="H8" s="23" t="s">
        <v>121</v>
      </c>
      <c r="I8" s="14" t="s">
        <v>122</v>
      </c>
      <c r="J8" s="24" t="s">
        <v>123</v>
      </c>
      <c r="K8" s="18">
        <v>2400000</v>
      </c>
      <c r="L8" s="25">
        <f t="shared" si="0"/>
        <v>1680000</v>
      </c>
      <c r="M8" s="20" t="s">
        <v>37</v>
      </c>
      <c r="N8" s="20" t="s">
        <v>24</v>
      </c>
      <c r="O8" s="21" t="s">
        <v>17</v>
      </c>
      <c r="P8" s="21"/>
      <c r="Q8" s="21"/>
      <c r="R8" s="21"/>
      <c r="S8" s="21"/>
      <c r="T8" s="21"/>
      <c r="U8" s="21" t="s">
        <v>17</v>
      </c>
      <c r="V8" s="21"/>
      <c r="W8" s="22" t="s">
        <v>169</v>
      </c>
      <c r="X8" s="21">
        <v>35</v>
      </c>
      <c r="Y8" s="22" t="s">
        <v>124</v>
      </c>
      <c r="Z8" s="53" t="s">
        <v>20</v>
      </c>
    </row>
    <row r="9" spans="1:26" ht="120" x14ac:dyDescent="0.2">
      <c r="A9" s="37">
        <v>5</v>
      </c>
      <c r="B9" s="13" t="s">
        <v>154</v>
      </c>
      <c r="C9" s="13" t="s">
        <v>154</v>
      </c>
      <c r="D9" s="32" t="s">
        <v>167</v>
      </c>
      <c r="E9" s="23" t="s">
        <v>155</v>
      </c>
      <c r="F9" s="23" t="s">
        <v>156</v>
      </c>
      <c r="G9" s="23" t="s">
        <v>157</v>
      </c>
      <c r="H9" s="13" t="s">
        <v>158</v>
      </c>
      <c r="I9" s="14" t="s">
        <v>159</v>
      </c>
      <c r="J9" s="17" t="s">
        <v>160</v>
      </c>
      <c r="K9" s="18">
        <v>10000000</v>
      </c>
      <c r="L9" s="25">
        <f t="shared" si="0"/>
        <v>7000000</v>
      </c>
      <c r="M9" s="33" t="s">
        <v>71</v>
      </c>
      <c r="N9" s="33" t="s">
        <v>82</v>
      </c>
      <c r="O9" s="21"/>
      <c r="P9" s="21" t="s">
        <v>17</v>
      </c>
      <c r="Q9" s="21" t="s">
        <v>17</v>
      </c>
      <c r="R9" s="21" t="s">
        <v>17</v>
      </c>
      <c r="S9" s="21"/>
      <c r="T9" s="21"/>
      <c r="U9" s="21"/>
      <c r="V9" s="21"/>
      <c r="W9" s="22" t="s">
        <v>169</v>
      </c>
      <c r="X9" s="21">
        <v>16</v>
      </c>
      <c r="Y9" s="22" t="s">
        <v>161</v>
      </c>
      <c r="Z9" s="54" t="s">
        <v>20</v>
      </c>
    </row>
    <row r="10" spans="1:26" ht="104.25" customHeight="1" x14ac:dyDescent="0.2">
      <c r="A10" s="37">
        <v>6</v>
      </c>
      <c r="B10" s="13" t="s">
        <v>72</v>
      </c>
      <c r="C10" s="13" t="s">
        <v>65</v>
      </c>
      <c r="D10" s="14" t="s">
        <v>23</v>
      </c>
      <c r="E10" s="16">
        <v>48895407</v>
      </c>
      <c r="F10" s="16">
        <v>102943516</v>
      </c>
      <c r="G10" s="16">
        <v>600015955</v>
      </c>
      <c r="H10" s="14" t="s">
        <v>66</v>
      </c>
      <c r="I10" s="14" t="s">
        <v>67</v>
      </c>
      <c r="J10" s="17" t="s">
        <v>68</v>
      </c>
      <c r="K10" s="18">
        <v>11077550</v>
      </c>
      <c r="L10" s="19">
        <f>K10*0.7</f>
        <v>7754284.9999999991</v>
      </c>
      <c r="M10" s="20" t="s">
        <v>37</v>
      </c>
      <c r="N10" s="20" t="s">
        <v>87</v>
      </c>
      <c r="O10" s="21" t="s">
        <v>17</v>
      </c>
      <c r="P10" s="21" t="s">
        <v>17</v>
      </c>
      <c r="Q10" s="21" t="s">
        <v>17</v>
      </c>
      <c r="R10" s="21" t="s">
        <v>17</v>
      </c>
      <c r="S10" s="21" t="s">
        <v>17</v>
      </c>
      <c r="T10" s="21" t="s">
        <v>17</v>
      </c>
      <c r="U10" s="21" t="s">
        <v>17</v>
      </c>
      <c r="V10" s="21" t="s">
        <v>17</v>
      </c>
      <c r="W10" s="22" t="s">
        <v>169</v>
      </c>
      <c r="X10" s="21">
        <v>150</v>
      </c>
      <c r="Y10" s="22" t="s">
        <v>70</v>
      </c>
      <c r="Z10" s="53" t="s">
        <v>20</v>
      </c>
    </row>
    <row r="11" spans="1:26" ht="394.5" customHeight="1" x14ac:dyDescent="0.2">
      <c r="A11" s="37">
        <v>7</v>
      </c>
      <c r="B11" s="13" t="s">
        <v>72</v>
      </c>
      <c r="C11" s="13" t="s">
        <v>96</v>
      </c>
      <c r="D11" s="14" t="s">
        <v>23</v>
      </c>
      <c r="E11" s="15" t="s">
        <v>97</v>
      </c>
      <c r="F11" s="16">
        <v>102943494</v>
      </c>
      <c r="G11" s="15" t="s">
        <v>98</v>
      </c>
      <c r="H11" s="14" t="s">
        <v>99</v>
      </c>
      <c r="I11" s="14" t="s">
        <v>100</v>
      </c>
      <c r="J11" s="24" t="s">
        <v>101</v>
      </c>
      <c r="K11" s="18">
        <v>11925760</v>
      </c>
      <c r="L11" s="19">
        <f>K11*0.7</f>
        <v>8348031.9999999991</v>
      </c>
      <c r="M11" s="20" t="s">
        <v>102</v>
      </c>
      <c r="N11" s="20" t="s">
        <v>103</v>
      </c>
      <c r="O11" s="21" t="s">
        <v>17</v>
      </c>
      <c r="P11" s="21" t="s">
        <v>17</v>
      </c>
      <c r="Q11" s="21" t="s">
        <v>17</v>
      </c>
      <c r="R11" s="21" t="s">
        <v>17</v>
      </c>
      <c r="S11" s="21"/>
      <c r="T11" s="21"/>
      <c r="U11" s="21"/>
      <c r="V11" s="21"/>
      <c r="W11" s="22" t="s">
        <v>169</v>
      </c>
      <c r="X11" s="21">
        <v>80</v>
      </c>
      <c r="Y11" s="22" t="s">
        <v>104</v>
      </c>
      <c r="Z11" s="53" t="s">
        <v>20</v>
      </c>
    </row>
    <row r="12" spans="1:26" ht="144" x14ac:dyDescent="0.2">
      <c r="A12" s="37">
        <v>8</v>
      </c>
      <c r="B12" s="13" t="s">
        <v>83</v>
      </c>
      <c r="C12" s="13" t="s">
        <v>83</v>
      </c>
      <c r="D12" s="14" t="s">
        <v>84</v>
      </c>
      <c r="E12" s="16">
        <v>25329774</v>
      </c>
      <c r="F12" s="15" t="s">
        <v>162</v>
      </c>
      <c r="G12" s="16">
        <v>600171795</v>
      </c>
      <c r="H12" s="14" t="s">
        <v>85</v>
      </c>
      <c r="I12" s="14" t="s">
        <v>62</v>
      </c>
      <c r="J12" s="24" t="s">
        <v>86</v>
      </c>
      <c r="K12" s="18">
        <v>20000000</v>
      </c>
      <c r="L12" s="25">
        <f>K12*0.7</f>
        <v>14000000</v>
      </c>
      <c r="M12" s="20" t="s">
        <v>87</v>
      </c>
      <c r="N12" s="20" t="s">
        <v>88</v>
      </c>
      <c r="O12" s="21" t="s">
        <v>17</v>
      </c>
      <c r="P12" s="21" t="s">
        <v>17</v>
      </c>
      <c r="Q12" s="21" t="s">
        <v>17</v>
      </c>
      <c r="R12" s="21" t="s">
        <v>17</v>
      </c>
      <c r="S12" s="21"/>
      <c r="T12" s="21"/>
      <c r="U12" s="21"/>
      <c r="V12" s="21" t="s">
        <v>17</v>
      </c>
      <c r="W12" s="22" t="s">
        <v>169</v>
      </c>
      <c r="X12" s="21">
        <v>45</v>
      </c>
      <c r="Y12" s="22" t="s">
        <v>89</v>
      </c>
      <c r="Z12" s="53" t="s">
        <v>18</v>
      </c>
    </row>
    <row r="13" spans="1:26" ht="306" customHeight="1" x14ac:dyDescent="0.2">
      <c r="A13" s="37">
        <v>9</v>
      </c>
      <c r="B13" s="13" t="s">
        <v>105</v>
      </c>
      <c r="C13" s="13" t="s">
        <v>106</v>
      </c>
      <c r="D13" s="14" t="s">
        <v>107</v>
      </c>
      <c r="E13" s="23" t="s">
        <v>108</v>
      </c>
      <c r="F13" s="14" t="s">
        <v>109</v>
      </c>
      <c r="G13" s="23" t="s">
        <v>110</v>
      </c>
      <c r="H13" s="14" t="s">
        <v>111</v>
      </c>
      <c r="I13" s="14" t="s">
        <v>112</v>
      </c>
      <c r="J13" s="17" t="s">
        <v>113</v>
      </c>
      <c r="K13" s="34">
        <v>15000000</v>
      </c>
      <c r="L13" s="25">
        <f>K13*0.7</f>
        <v>10500000</v>
      </c>
      <c r="M13" s="22" t="s">
        <v>114</v>
      </c>
      <c r="N13" s="22" t="s">
        <v>115</v>
      </c>
      <c r="O13" s="21" t="s">
        <v>17</v>
      </c>
      <c r="P13" s="21" t="s">
        <v>17</v>
      </c>
      <c r="Q13" s="21" t="s">
        <v>17</v>
      </c>
      <c r="R13" s="21" t="s">
        <v>17</v>
      </c>
      <c r="S13" s="21"/>
      <c r="T13" s="21"/>
      <c r="U13" s="21"/>
      <c r="V13" s="21" t="s">
        <v>17</v>
      </c>
      <c r="W13" s="22" t="s">
        <v>169</v>
      </c>
      <c r="X13" s="21">
        <v>87</v>
      </c>
      <c r="Y13" s="22" t="s">
        <v>116</v>
      </c>
      <c r="Z13" s="52" t="s">
        <v>20</v>
      </c>
    </row>
    <row r="14" spans="1:26" ht="108" x14ac:dyDescent="0.2">
      <c r="A14" s="37">
        <v>10</v>
      </c>
      <c r="B14" s="13" t="s">
        <v>72</v>
      </c>
      <c r="C14" s="13" t="s">
        <v>125</v>
      </c>
      <c r="D14" s="14" t="s">
        <v>23</v>
      </c>
      <c r="E14" s="15" t="s">
        <v>126</v>
      </c>
      <c r="F14" s="13" t="s">
        <v>127</v>
      </c>
      <c r="G14" s="15" t="s">
        <v>128</v>
      </c>
      <c r="H14" s="14" t="s">
        <v>129</v>
      </c>
      <c r="I14" s="14" t="s">
        <v>19</v>
      </c>
      <c r="J14" s="17" t="s">
        <v>130</v>
      </c>
      <c r="K14" s="18">
        <v>19995000</v>
      </c>
      <c r="L14" s="19">
        <f t="shared" ref="L14" si="1">K14*0.7</f>
        <v>13996500</v>
      </c>
      <c r="M14" s="20" t="s">
        <v>131</v>
      </c>
      <c r="N14" s="20" t="s">
        <v>115</v>
      </c>
      <c r="O14" s="21"/>
      <c r="P14" s="21"/>
      <c r="Q14" s="21" t="s">
        <v>17</v>
      </c>
      <c r="R14" s="21" t="s">
        <v>17</v>
      </c>
      <c r="S14" s="21"/>
      <c r="T14" s="21"/>
      <c r="U14" s="21"/>
      <c r="V14" s="21"/>
      <c r="W14" s="22" t="s">
        <v>169</v>
      </c>
      <c r="X14" s="21">
        <v>18</v>
      </c>
      <c r="Y14" s="22" t="s">
        <v>166</v>
      </c>
      <c r="Z14" s="53" t="s">
        <v>20</v>
      </c>
    </row>
    <row r="15" spans="1:26" ht="84" x14ac:dyDescent="0.2">
      <c r="A15" s="37">
        <v>11</v>
      </c>
      <c r="B15" s="13" t="s">
        <v>46</v>
      </c>
      <c r="C15" s="13" t="s">
        <v>46</v>
      </c>
      <c r="D15" s="14" t="s">
        <v>47</v>
      </c>
      <c r="E15" s="15" t="s">
        <v>48</v>
      </c>
      <c r="F15" s="16">
        <v>110250842</v>
      </c>
      <c r="G15" s="15" t="s">
        <v>49</v>
      </c>
      <c r="H15" s="14" t="s">
        <v>50</v>
      </c>
      <c r="I15" s="14" t="s">
        <v>51</v>
      </c>
      <c r="J15" s="17" t="s">
        <v>52</v>
      </c>
      <c r="K15" s="18">
        <v>9890000</v>
      </c>
      <c r="L15" s="25">
        <f t="shared" ref="L15" si="2">K15*0.7</f>
        <v>6923000</v>
      </c>
      <c r="M15" s="20" t="s">
        <v>53</v>
      </c>
      <c r="N15" s="20" t="s">
        <v>54</v>
      </c>
      <c r="O15" s="21"/>
      <c r="P15" s="21"/>
      <c r="Q15" s="21" t="s">
        <v>17</v>
      </c>
      <c r="R15" s="21"/>
      <c r="S15" s="21"/>
      <c r="T15" s="21"/>
      <c r="U15" s="21"/>
      <c r="V15" s="21"/>
      <c r="W15" s="22" t="s">
        <v>169</v>
      </c>
      <c r="X15" s="21">
        <v>16</v>
      </c>
      <c r="Y15" s="22" t="s">
        <v>55</v>
      </c>
      <c r="Z15" s="53" t="s">
        <v>20</v>
      </c>
    </row>
    <row r="16" spans="1:26" ht="120" x14ac:dyDescent="0.2">
      <c r="A16" s="37">
        <v>12</v>
      </c>
      <c r="B16" s="13" t="s">
        <v>58</v>
      </c>
      <c r="C16" s="13" t="s">
        <v>59</v>
      </c>
      <c r="D16" s="14" t="s">
        <v>60</v>
      </c>
      <c r="E16" s="16">
        <v>25348931</v>
      </c>
      <c r="F16" s="16" t="s">
        <v>165</v>
      </c>
      <c r="G16" s="16">
        <v>600014860</v>
      </c>
      <c r="H16" s="14" t="s">
        <v>61</v>
      </c>
      <c r="I16" s="14" t="s">
        <v>62</v>
      </c>
      <c r="J16" s="17" t="s">
        <v>63</v>
      </c>
      <c r="K16" s="18">
        <v>20000000</v>
      </c>
      <c r="L16" s="25">
        <f t="shared" ref="L16" si="3">K16*0.7</f>
        <v>14000000</v>
      </c>
      <c r="M16" s="20" t="s">
        <v>56</v>
      </c>
      <c r="N16" s="20" t="s">
        <v>54</v>
      </c>
      <c r="O16" s="21" t="s">
        <v>17</v>
      </c>
      <c r="P16" s="21" t="s">
        <v>17</v>
      </c>
      <c r="Q16" s="21" t="s">
        <v>17</v>
      </c>
      <c r="R16" s="21" t="s">
        <v>17</v>
      </c>
      <c r="S16" s="21"/>
      <c r="T16" s="21"/>
      <c r="U16" s="21"/>
      <c r="V16" s="21" t="s">
        <v>17</v>
      </c>
      <c r="W16" s="22" t="s">
        <v>169</v>
      </c>
      <c r="X16" s="21">
        <v>80</v>
      </c>
      <c r="Y16" s="22" t="s">
        <v>64</v>
      </c>
      <c r="Z16" s="53" t="s">
        <v>18</v>
      </c>
    </row>
    <row r="17" spans="1:26" ht="87.75" customHeight="1" x14ac:dyDescent="0.2">
      <c r="A17" s="37">
        <v>13</v>
      </c>
      <c r="B17" s="13" t="s">
        <v>90</v>
      </c>
      <c r="C17" s="13" t="s">
        <v>90</v>
      </c>
      <c r="D17" s="14" t="s">
        <v>91</v>
      </c>
      <c r="E17" s="16">
        <v>71340963</v>
      </c>
      <c r="F17" s="16">
        <v>181000971</v>
      </c>
      <c r="G17" s="16">
        <v>691000051</v>
      </c>
      <c r="H17" s="14" t="s">
        <v>92</v>
      </c>
      <c r="I17" s="14" t="s">
        <v>51</v>
      </c>
      <c r="J17" s="17" t="s">
        <v>93</v>
      </c>
      <c r="K17" s="18">
        <v>9900000</v>
      </c>
      <c r="L17" s="25">
        <f>K17*0.7</f>
        <v>6930000</v>
      </c>
      <c r="M17" s="20" t="s">
        <v>69</v>
      </c>
      <c r="N17" s="20" t="s">
        <v>94</v>
      </c>
      <c r="O17" s="21"/>
      <c r="P17" s="21"/>
      <c r="Q17" s="21" t="s">
        <v>17</v>
      </c>
      <c r="R17" s="21" t="s">
        <v>17</v>
      </c>
      <c r="S17" s="21" t="s">
        <v>17</v>
      </c>
      <c r="T17" s="21"/>
      <c r="U17" s="21"/>
      <c r="V17" s="21"/>
      <c r="W17" s="22" t="s">
        <v>169</v>
      </c>
      <c r="X17" s="21">
        <v>30</v>
      </c>
      <c r="Y17" s="22" t="s">
        <v>95</v>
      </c>
      <c r="Z17" s="53" t="s">
        <v>20</v>
      </c>
    </row>
    <row r="18" spans="1:26" ht="204" x14ac:dyDescent="0.2">
      <c r="A18" s="37">
        <v>14</v>
      </c>
      <c r="B18" s="13" t="s">
        <v>72</v>
      </c>
      <c r="C18" s="13" t="s">
        <v>140</v>
      </c>
      <c r="D18" s="14" t="s">
        <v>23</v>
      </c>
      <c r="E18" s="16" t="s">
        <v>141</v>
      </c>
      <c r="F18" s="16" t="s">
        <v>163</v>
      </c>
      <c r="G18" s="16" t="s">
        <v>142</v>
      </c>
      <c r="H18" s="14" t="s">
        <v>143</v>
      </c>
      <c r="I18" s="14" t="s">
        <v>144</v>
      </c>
      <c r="J18" s="17" t="s">
        <v>145</v>
      </c>
      <c r="K18" s="18">
        <v>20000000</v>
      </c>
      <c r="L18" s="25">
        <f t="shared" ref="L18" si="4">K18*0.7</f>
        <v>14000000</v>
      </c>
      <c r="M18" s="20" t="s">
        <v>87</v>
      </c>
      <c r="N18" s="20" t="s">
        <v>115</v>
      </c>
      <c r="O18" s="21"/>
      <c r="P18" s="21"/>
      <c r="Q18" s="21" t="s">
        <v>17</v>
      </c>
      <c r="R18" s="21"/>
      <c r="S18" s="21"/>
      <c r="T18" s="21"/>
      <c r="U18" s="21"/>
      <c r="V18" s="21"/>
      <c r="W18" s="22" t="s">
        <v>169</v>
      </c>
      <c r="X18" s="21">
        <v>12</v>
      </c>
      <c r="Y18" s="22" t="s">
        <v>146</v>
      </c>
      <c r="Z18" s="53" t="s">
        <v>20</v>
      </c>
    </row>
    <row r="19" spans="1:26" ht="168.75" thickBot="1" x14ac:dyDescent="0.25">
      <c r="A19" s="38">
        <v>15</v>
      </c>
      <c r="B19" s="39" t="s">
        <v>72</v>
      </c>
      <c r="C19" s="39" t="s">
        <v>75</v>
      </c>
      <c r="D19" s="40" t="s">
        <v>23</v>
      </c>
      <c r="E19" s="41" t="s">
        <v>76</v>
      </c>
      <c r="F19" s="41" t="s">
        <v>164</v>
      </c>
      <c r="G19" s="41" t="s">
        <v>77</v>
      </c>
      <c r="H19" s="40" t="s">
        <v>78</v>
      </c>
      <c r="I19" s="40" t="s">
        <v>22</v>
      </c>
      <c r="J19" s="42" t="s">
        <v>79</v>
      </c>
      <c r="K19" s="55">
        <v>47200000</v>
      </c>
      <c r="L19" s="43">
        <f>K19*0.7</f>
        <v>33039999.999999996</v>
      </c>
      <c r="M19" s="44" t="s">
        <v>57</v>
      </c>
      <c r="N19" s="44" t="s">
        <v>80</v>
      </c>
      <c r="O19" s="45" t="s">
        <v>17</v>
      </c>
      <c r="P19" s="45" t="s">
        <v>17</v>
      </c>
      <c r="Q19" s="45" t="s">
        <v>17</v>
      </c>
      <c r="R19" s="45" t="s">
        <v>17</v>
      </c>
      <c r="S19" s="45"/>
      <c r="T19" s="45"/>
      <c r="U19" s="45"/>
      <c r="V19" s="45" t="s">
        <v>17</v>
      </c>
      <c r="W19" s="46" t="s">
        <v>169</v>
      </c>
      <c r="X19" s="45">
        <v>74</v>
      </c>
      <c r="Y19" s="46" t="s">
        <v>81</v>
      </c>
      <c r="Z19" s="56" t="s">
        <v>18</v>
      </c>
    </row>
    <row r="20" spans="1:26" x14ac:dyDescent="0.2">
      <c r="K20" s="6"/>
      <c r="L20" s="6"/>
    </row>
    <row r="21" spans="1:26" x14ac:dyDescent="0.2">
      <c r="K21" s="6"/>
      <c r="L21" s="6"/>
    </row>
    <row r="22" spans="1:26" x14ac:dyDescent="0.2">
      <c r="K22" s="6"/>
      <c r="L22" s="6"/>
    </row>
    <row r="23" spans="1:26" x14ac:dyDescent="0.2">
      <c r="K23" s="6"/>
      <c r="L23" s="6"/>
    </row>
    <row r="24" spans="1:26" x14ac:dyDescent="0.2">
      <c r="L24" s="8"/>
    </row>
    <row r="25" spans="1:26" x14ac:dyDescent="0.2">
      <c r="L25" s="9"/>
    </row>
    <row r="26" spans="1:26" x14ac:dyDescent="0.2">
      <c r="O26" s="10"/>
    </row>
    <row r="27" spans="1:26" x14ac:dyDescent="0.2">
      <c r="O27" s="11"/>
    </row>
    <row r="29" spans="1:26" x14ac:dyDescent="0.2">
      <c r="L29" s="12"/>
    </row>
    <row r="30" spans="1:26" x14ac:dyDescent="0.2">
      <c r="L30" s="6"/>
    </row>
    <row r="32" spans="1:26" x14ac:dyDescent="0.2">
      <c r="K32" s="6"/>
      <c r="L32" s="6"/>
    </row>
    <row r="33" spans="12:12" x14ac:dyDescent="0.2">
      <c r="L33" s="6"/>
    </row>
  </sheetData>
  <mergeCells count="30">
    <mergeCell ref="L3:L4"/>
    <mergeCell ref="M3:M4"/>
    <mergeCell ref="N3:N4"/>
    <mergeCell ref="O3:R3"/>
    <mergeCell ref="A2:A4"/>
    <mergeCell ref="B2:B4"/>
    <mergeCell ref="K2:L2"/>
    <mergeCell ref="M2:N2"/>
    <mergeCell ref="E3:E4"/>
    <mergeCell ref="F3:F4"/>
    <mergeCell ref="G3:G4"/>
    <mergeCell ref="K3:K4"/>
    <mergeCell ref="H2:H4"/>
    <mergeCell ref="J2:J4"/>
    <mergeCell ref="A1:Z1"/>
    <mergeCell ref="O2:V2"/>
    <mergeCell ref="Z3:Z4"/>
    <mergeCell ref="S3:S4"/>
    <mergeCell ref="U3:U4"/>
    <mergeCell ref="W3:W4"/>
    <mergeCell ref="X3:X4"/>
    <mergeCell ref="T3:T4"/>
    <mergeCell ref="Y3:Y4"/>
    <mergeCell ref="V3:V4"/>
    <mergeCell ref="Y2:Z2"/>
    <mergeCell ref="W2:X2"/>
    <mergeCell ref="C2:G2"/>
    <mergeCell ref="I2:I4"/>
    <mergeCell ref="C3:C4"/>
    <mergeCell ref="D3:D4"/>
  </mergeCells>
  <pageMargins left="0.70866141732283472" right="0.70866141732283472" top="0.78740157480314965" bottom="0.78740157480314965" header="0.31496062992125984" footer="0.31496062992125984"/>
  <pageSetup paperSize="8" scale="4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C60E23A6042254D9AC27A8652D978CA" ma:contentTypeVersion="13" ma:contentTypeDescription="Vytvoří nový dokument" ma:contentTypeScope="" ma:versionID="1b3ff6ff336d3f9947d56cf55bd5cbd9">
  <xsd:schema xmlns:xsd="http://www.w3.org/2001/XMLSchema" xmlns:xs="http://www.w3.org/2001/XMLSchema" xmlns:p="http://schemas.microsoft.com/office/2006/metadata/properties" xmlns:ns2="ae529b29-b2bb-4f0f-bf76-47ede62a77b9" xmlns:ns3="a867a263-4c00-4944-a435-72febfd70997" targetNamespace="http://schemas.microsoft.com/office/2006/metadata/properties" ma:root="true" ma:fieldsID="0f74924097c9db6fd3e65bd3392928f4" ns2:_="" ns3:_="">
    <xsd:import namespace="ae529b29-b2bb-4f0f-bf76-47ede62a77b9"/>
    <xsd:import namespace="a867a263-4c00-4944-a435-72febfd709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29b29-b2bb-4f0f-bf76-47ede62a77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Stav odsouhlasení" ma:internalName="Stav_x0020_odsouhlasen_x00ed_">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67a263-4c00-4944-a435-72febfd7099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e529b29-b2bb-4f0f-bf76-47ede62a77b9" xsi:nil="true"/>
    <SharedWithUsers xmlns="a867a263-4c00-4944-a435-72febfd70997">
      <UserInfo>
        <DisplayName>Mazal Rostislav</DisplayName>
        <AccountId>49</AccountId>
        <AccountType/>
      </UserInfo>
      <UserInfo>
        <DisplayName>Pekárek Aleš</DisplayName>
        <AccountId>205</AccountId>
        <AccountType/>
      </UserInfo>
      <UserInfo>
        <DisplayName>Pergl Ondřej</DisplayName>
        <AccountId>9</AccountId>
        <AccountType/>
      </UserInfo>
    </SharedWithUsers>
  </documentManagement>
</p:properties>
</file>

<file path=customXml/itemProps1.xml><?xml version="1.0" encoding="utf-8"?>
<ds:datastoreItem xmlns:ds="http://schemas.openxmlformats.org/officeDocument/2006/customXml" ds:itemID="{8C5F9310-6875-45F3-8F69-7237A5903A9E}">
  <ds:schemaRefs>
    <ds:schemaRef ds:uri="http://schemas.microsoft.com/sharepoint/v3/contenttype/forms"/>
  </ds:schemaRefs>
</ds:datastoreItem>
</file>

<file path=customXml/itemProps2.xml><?xml version="1.0" encoding="utf-8"?>
<ds:datastoreItem xmlns:ds="http://schemas.openxmlformats.org/officeDocument/2006/customXml" ds:itemID="{33B06047-5ADC-40BB-8496-6C449079C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29b29-b2bb-4f0f-bf76-47ede62a77b9"/>
    <ds:schemaRef ds:uri="a867a263-4c00-4944-a435-72febfd709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33EB08-B6AB-4310-AB8D-9E1F66E27030}">
  <ds:schemaRefs>
    <ds:schemaRef ds:uri="http://schemas.microsoft.com/office/2006/documentManagement/types"/>
    <ds:schemaRef ds:uri="http://purl.org/dc/terms/"/>
    <ds:schemaRef ds:uri="http://schemas.openxmlformats.org/package/2006/metadata/core-properties"/>
    <ds:schemaRef ds:uri="a867a263-4c00-4944-a435-72febfd70997"/>
    <ds:schemaRef ds:uri="http://purl.org/dc/dcmitype/"/>
    <ds:schemaRef ds:uri="http://schemas.microsoft.com/office/infopath/2007/PartnerControls"/>
    <ds:schemaRef ds:uri="http://purl.org/dc/elements/1.1/"/>
    <ds:schemaRef ds:uri="http://schemas.microsoft.com/office/2006/metadata/properties"/>
    <ds:schemaRef ds:uri="ae529b29-b2bb-4f0f-bf76-47ede62a77b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Sešit</vt:lpstr>
      <vt:lpstr>Sešit!Oblast_tisku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Kucerova</dc:creator>
  <cp:keywords/>
  <dc:description/>
  <cp:lastModifiedBy>Molák Miloš Mgr.</cp:lastModifiedBy>
  <cp:revision/>
  <cp:lastPrinted>2022-08-25T09:39:31Z</cp:lastPrinted>
  <dcterms:created xsi:type="dcterms:W3CDTF">2020-05-27T13:32:17Z</dcterms:created>
  <dcterms:modified xsi:type="dcterms:W3CDTF">2022-09-05T13:33:22Z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0x010100FC60E23A6042254D9AC27A8652D978CA</vt:lpwstr>
  </property>
</Properties>
</file>