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katerinasvobodova/Map/MAP II/Strategicky_dokument_MAP_II/Investiční priority/investicni_zamery_skol_2022_4/"/>
    </mc:Choice>
  </mc:AlternateContent>
  <xr:revisionPtr revIDLastSave="0" documentId="13_ncr:1_{1D32F463-A366-B645-872B-AE9926EFBB98}" xr6:coauthVersionLast="47" xr6:coauthVersionMax="47" xr10:uidLastSave="{00000000-0000-0000-0000-000000000000}"/>
  <bookViews>
    <workbookView xWindow="-17600" yWindow="-28300" windowWidth="51200" windowHeight="28300" tabRatio="710" activeTab="1" xr2:uid="{00000000-000D-0000-FFFF-FFFF00000000}"/>
  </bookViews>
  <sheets>
    <sheet name="Pokyny, info" sheetId="9" r:id="rId1"/>
    <sheet name="ZŠ" sheetId="7" r:id="rId2"/>
    <sheet name="MŠ" sheetId="6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M31" i="7" l="1"/>
  <c r="M30" i="7"/>
  <c r="M29" i="7"/>
  <c r="M28" i="7"/>
  <c r="M27" i="7"/>
  <c r="M26" i="7"/>
  <c r="M25" i="7"/>
  <c r="M24" i="7"/>
  <c r="M23" i="7"/>
  <c r="M27" i="6" l="1"/>
  <c r="M26" i="6"/>
  <c r="M25" i="6"/>
  <c r="M24" i="6"/>
  <c r="M23" i="6"/>
  <c r="M22" i="6"/>
  <c r="M21" i="6"/>
  <c r="M20" i="6"/>
  <c r="M22" i="7"/>
  <c r="M21" i="7"/>
  <c r="M20" i="7"/>
  <c r="M87" i="7"/>
  <c r="M86" i="7"/>
  <c r="M60" i="7" l="1"/>
  <c r="M88" i="7"/>
  <c r="M32" i="7"/>
  <c r="M19" i="6" l="1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5" i="7"/>
  <c r="M54" i="7"/>
  <c r="M53" i="7"/>
  <c r="M52" i="7" l="1"/>
  <c r="M51" i="7"/>
  <c r="M50" i="7"/>
  <c r="M49" i="7"/>
  <c r="M48" i="7"/>
  <c r="M47" i="7"/>
  <c r="M46" i="7"/>
  <c r="M45" i="7"/>
  <c r="M5" i="6" l="1"/>
  <c r="M19" i="7"/>
  <c r="M85" i="7" l="1"/>
  <c r="M84" i="7"/>
  <c r="M83" i="7"/>
  <c r="M82" i="7"/>
  <c r="M81" i="7"/>
  <c r="M80" i="7"/>
  <c r="M79" i="7"/>
  <c r="M78" i="7"/>
  <c r="M77" i="7"/>
  <c r="M76" i="7"/>
  <c r="M75" i="7"/>
  <c r="M18" i="6" l="1"/>
  <c r="M17" i="6"/>
  <c r="M16" i="6"/>
  <c r="M15" i="6"/>
  <c r="M14" i="6"/>
  <c r="M13" i="6"/>
  <c r="M12" i="6"/>
  <c r="M11" i="6"/>
  <c r="L12" i="8"/>
  <c r="L11" i="8"/>
  <c r="L10" i="8"/>
  <c r="L9" i="8"/>
  <c r="M59" i="7" l="1"/>
  <c r="M58" i="7"/>
  <c r="M57" i="7"/>
  <c r="M56" i="7"/>
  <c r="M44" i="7" l="1"/>
  <c r="M43" i="7"/>
  <c r="M42" i="7"/>
  <c r="M10" i="6"/>
  <c r="M9" i="6"/>
  <c r="L8" i="8"/>
  <c r="L7" i="8"/>
  <c r="L6" i="8"/>
  <c r="L5" i="8"/>
  <c r="M7" i="7" l="1"/>
  <c r="M6" i="7"/>
  <c r="M5" i="7"/>
  <c r="M8" i="6"/>
  <c r="M7" i="6"/>
  <c r="M6" i="6"/>
  <c r="M18" i="7" l="1"/>
  <c r="M17" i="7"/>
  <c r="M16" i="7"/>
  <c r="M15" i="7"/>
  <c r="M14" i="7"/>
  <c r="M13" i="7"/>
  <c r="M12" i="7"/>
  <c r="M11" i="7"/>
  <c r="M35" i="7" l="1"/>
  <c r="M39" i="7" l="1"/>
  <c r="M38" i="7"/>
  <c r="M37" i="7"/>
  <c r="M36" i="7"/>
  <c r="M34" i="7" l="1"/>
  <c r="M33" i="7"/>
  <c r="M10" i="7"/>
  <c r="M9" i="7"/>
  <c r="M8" i="7"/>
</calcChain>
</file>

<file path=xl/sharedStrings.xml><?xml version="1.0" encoding="utf-8"?>
<sst xmlns="http://schemas.openxmlformats.org/spreadsheetml/2006/main" count="1393" uniqueCount="416">
  <si>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</si>
  <si>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</si>
  <si>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</si>
  <si>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</si>
  <si>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</si>
  <si>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</si>
  <si>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</si>
  <si>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</si>
  <si>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</si>
  <si>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</si>
  <si>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</si>
  <si>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</si>
  <si>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</si>
  <si>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</si>
  <si>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</si>
  <si>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</si>
  <si>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</si>
  <si>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</si>
  <si>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</si>
  <si>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</si>
  <si>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</si>
  <si>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</si>
  <si>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</si>
  <si>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</si>
  <si>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</si>
  <si>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</si>
  <si>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</si>
  <si>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</si>
  <si>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</si>
  <si>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</si>
  <si>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</si>
  <si>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</si>
  <si>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</si>
  <si>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</si>
  <si>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</si>
  <si>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</si>
  <si>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</si>
  <si>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</si>
  <si>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</si>
  <si>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</si>
  <si>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</si>
  <si>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</si>
  <si>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</si>
  <si>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</si>
  <si>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</si>
  <si>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</si>
  <si>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</si>
  <si>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</si>
  <si>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</si>
  <si>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</si>
  <si>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</si>
  <si>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</si>
  <si>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</si>
  <si>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</si>
  <si>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</si>
  <si>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</si>
  <si>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</si>
  <si>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</si>
  <si>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</si>
  <si>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</si>
  <si>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</si>
  <si>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</si>
  <si>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</si>
  <si>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</si>
  <si>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</si>
  <si>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</si>
  <si>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</si>
  <si>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</si>
  <si>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</si>
  <si>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</si>
  <si>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</si>
  <si>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</si>
  <si>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</si>
  <si>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</si>
  <si>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</si>
  <si>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</si>
  <si>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</si>
  <si>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</si>
  <si>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</si>
  <si>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</si>
  <si>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</si>
  <si>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</si>
  <si>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</si>
  <si>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</si>
  <si>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</si>
  <si>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</si>
  <si>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</si>
  <si>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</si>
  <si>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</si>
  <si>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</si>
  <si>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</si>
  <si>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</si>
  <si>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</si>
  <si>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</si>
  <si>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</si>
  <si>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</si>
  <si>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</si>
  <si>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</si>
  <si>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</si>
  <si>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</si>
  <si>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</si>
  <si>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</si>
  <si>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</si>
  <si>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</si>
  <si>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</si>
  <si>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</si>
  <si>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</si>
  <si>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</si>
  <si>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</si>
  <si>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</si>
  <si>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</si>
  <si>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</si>
  <si>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</si>
  <si>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</si>
  <si>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</si>
  <si>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</si>
  <si>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</si>
  <si>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</si>
  <si>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</si>
  <si>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</si>
  <si>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</si>
  <si>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</si>
  <si>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</si>
  <si>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</si>
  <si>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</si>
  <si>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</si>
  <si>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</si>
  <si>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</si>
  <si>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</si>
  <si>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</si>
  <si>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</si>
  <si>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</si>
  <si>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</si>
  <si>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</si>
  <si>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Odborná učebna pro výuku informatiky, robotiky a cizí jazyky a matematiku.</t>
  </si>
  <si>
    <t>v přípravě</t>
  </si>
  <si>
    <t>Základní škola Litoměřice, Havlíčkova 32</t>
  </si>
  <si>
    <t>Rekonstrukce  jednotlivých kabinetů, pořízení nábytku a vybavení pro pedagogy i nepedagogy.</t>
  </si>
  <si>
    <t>zásobík projektů</t>
  </si>
  <si>
    <t xml:space="preserve">Rekonstrukce školních družin a školního klubu pořízení vybavení a  nábytku  </t>
  </si>
  <si>
    <t>Rekonstrukce  třídy na jazykovou učebnu, pořízení vybavení a nábytku pro moderní výuku cizích jazyků, s využitím digitálních technologií.Doplňkově rekonstrukce sociálního zařízení</t>
  </si>
  <si>
    <t xml:space="preserve">Rekonstrukce  sítě ve škole, zkvalitnění datového propojení s sítí školy.  </t>
  </si>
  <si>
    <t>Vybudování učebny, pořízení vybavení a nábytku pro rozvoj-tvořivosti, představivosti při výuce v rámci polytechnické výchovy, kultury, umění i při volnočasových aktivitách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</si>
  <si>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</si>
  <si>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</si>
  <si>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</si>
  <si>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</si>
  <si>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</si>
  <si>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</si>
  <si>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</si>
  <si>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</si>
  <si>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</si>
  <si>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</si>
  <si>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</si>
  <si>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</si>
  <si>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</si>
  <si>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</si>
  <si>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</si>
  <si>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</si>
  <si>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rekonstrukce knihovny, vybudování společenské místnosti fungující jako centrum vzdělanosti a komunitních aktivit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</si>
  <si>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</si>
  <si>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</si>
  <si>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</si>
  <si>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</si>
  <si>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</si>
  <si>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</si>
  <si>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Vstupní kamerový systém</t>
  </si>
  <si>
    <t>ZÁPIS Z BEZPEČNOSTNÍ PROHLÍDKY A KONZULTACE MŠ Masarykova a Eliášova únor 2020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</si>
  <si>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</si>
  <si>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</si>
  <si>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</si>
  <si>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</si>
  <si>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</si>
  <si>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</si>
  <si>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</si>
  <si>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</si>
  <si>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</si>
  <si>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</si>
  <si>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</si>
  <si>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</si>
  <si>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</si>
  <si>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</si>
  <si>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</si>
  <si>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</si>
  <si>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</si>
  <si>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</si>
  <si>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</si>
  <si>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</si>
  <si>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</si>
  <si>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</si>
  <si>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</si>
  <si>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</si>
  <si>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 xml:space="preserve">rozšíření prostor pro další třídu MŠ; Úprava prostor v 1. NP pro rozšíření kapacity dětí v MŠ, příprava hygienického zázemí pro děti </t>
  </si>
  <si>
    <t>Nákup interaktivní tabule pro výuku cizích jazyků a polytechnického vzdělávání</t>
  </si>
  <si>
    <t>investiční záměr/zásobník projektů</t>
  </si>
  <si>
    <t>Dovybavení učeben nové ZŠ a úprava prostor pro setkávání dětí v rámci školní družiny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</si>
  <si>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</si>
  <si>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</si>
  <si>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</si>
  <si>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</si>
  <si>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</si>
  <si>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</si>
  <si>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>Vybudování učebny v areálu školy na školní zahradě - využití pro výuku, pro zájmové činnosti (družina, klub) a komunitní setkávání.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</si>
  <si>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</si>
  <si>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</si>
  <si>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</si>
  <si>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</si>
  <si>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Modernizace digitálních technologií + doplňková aktivita rekonstrukce šaten</t>
  </si>
  <si>
    <t xml:space="preserve">Obnova stávajících dosluhujícího ICT vybavení ve třídách odborných i kmenových. Rekonstrukce stávajících starých klecových šaten. </t>
  </si>
  <si>
    <t>Konektivita školy</t>
  </si>
  <si>
    <t>Konektivita školy vnitřní i vnější dle standardu konektivity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</si>
  <si>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</si>
  <si>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</si>
  <si>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</si>
  <si>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</si>
  <si>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</si>
  <si>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</si>
  <si>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</si>
  <si>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</si>
  <si>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</si>
  <si>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</si>
  <si>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</si>
  <si>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</si>
  <si>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</si>
  <si>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</si>
  <si>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</si>
  <si>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</si>
  <si>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</si>
  <si>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</si>
  <si>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</si>
  <si>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</si>
  <si>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</si>
  <si>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</si>
  <si>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</si>
  <si>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</si>
  <si>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</si>
  <si>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</si>
  <si>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vše ve fázi příprav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</si>
  <si>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</si>
  <si>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</si>
  <si>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</si>
  <si>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</si>
  <si>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</si>
  <si>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</si>
  <si>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</si>
  <si>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</si>
  <si>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</si>
  <si>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</si>
  <si>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</si>
  <si>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</si>
  <si>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</si>
  <si>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</si>
  <si>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</si>
  <si>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</si>
  <si>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</si>
  <si>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</si>
  <si>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</si>
  <si>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</si>
  <si>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</si>
  <si>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</si>
  <si>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</si>
  <si>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</si>
  <si>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</si>
  <si>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</si>
  <si>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</si>
  <si>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</si>
  <si>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</si>
  <si>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</si>
  <si>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Vytápění - rekonstrukce kotelny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</si>
  <si>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</si>
  <si>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</si>
  <si>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</si>
  <si>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</si>
  <si>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</si>
  <si>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</si>
  <si>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</si>
  <si>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</si>
  <si>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</si>
  <si>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 xml:space="preserve">Rekonstrukce podkroví budovy v ulici Na Valech (podpora inkluze), výstavba nových učeben - učebna cizích jazyků, zeměpisu, matematiky a fyziky. </t>
  </si>
  <si>
    <t>NE</t>
  </si>
  <si>
    <t>Rekosntrukce vchodového schodiště, zábradlí.</t>
  </si>
  <si>
    <t>Rekosntrukce WC pro žáky a učitele v přízemí a 1. patře.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</si>
  <si>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</si>
  <si>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</si>
  <si>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</si>
  <si>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</si>
  <si>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</si>
  <si>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</si>
  <si>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</si>
  <si>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</si>
  <si>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</si>
  <si>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</si>
  <si>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</si>
  <si>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</si>
  <si>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</si>
  <si>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</si>
  <si>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</si>
  <si>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</si>
  <si>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</si>
  <si>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</si>
  <si>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</si>
  <si>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</si>
  <si>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</si>
  <si>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</si>
  <si>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</si>
  <si>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</si>
  <si>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</si>
  <si>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</si>
  <si>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</si>
  <si>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</si>
  <si>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</si>
  <si>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</si>
  <si>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</si>
  <si>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</si>
  <si>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</si>
  <si>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</si>
  <si>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</si>
  <si>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</si>
  <si>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</si>
  <si>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</si>
  <si>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</si>
  <si>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</si>
  <si>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</si>
  <si>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</si>
  <si>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</si>
  <si>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</si>
  <si>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</si>
  <si>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</si>
  <si>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</si>
  <si>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</si>
  <si>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</si>
  <si>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</si>
  <si>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</si>
  <si>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</si>
  <si>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</si>
  <si>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</si>
  <si>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</si>
  <si>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</si>
  <si>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</si>
  <si>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</si>
  <si>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</si>
  <si>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</si>
  <si>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Modernizace učebny fyziky novým nábytkem a novými učebními pomůckamipro názorné pochopení přírodovědných jevů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</si>
  <si>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</si>
  <si>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</si>
  <si>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</si>
  <si>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</si>
  <si>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ZŠ Štětí, Ostrovní 300</t>
  </si>
  <si>
    <t>město Štětí</t>
  </si>
  <si>
    <t>Modernizace odborných učeben</t>
  </si>
  <si>
    <t>Modernizace odborných učeben - ICT, jazyků, přírodních věd, polytechnické vědy a jiné.</t>
  </si>
  <si>
    <t>projektová dokumentace hotova</t>
  </si>
  <si>
    <t>Schváleno v Litoměřicích dne 2.5.2022 Řídícím orgánem MAP ORP Litoměřice, podepsala předsedkyně ŘV Ing. Andrea Křížová</t>
  </si>
  <si>
    <t>AV TECHNIKA - kino Úštěk</t>
  </si>
  <si>
    <t>Vnitřní vybavení budovy bývalého kina zvukovou, audiovizuální a jevištní technikou a dalším vybavením jako odborné učebny pro účely Základní školy Aloise Klára</t>
  </si>
  <si>
    <t>vybrán dodavatel</t>
  </si>
  <si>
    <t>Zateplení budovy školy</t>
  </si>
  <si>
    <t>600001393</t>
  </si>
  <si>
    <t>Vybudování odborné učebny přírodních věd</t>
  </si>
  <si>
    <t>Vybudování odborné učebny přírodních věd z podkrovní místnosti, laboratoř, rozvod sítí (voda, elektřina).</t>
  </si>
  <si>
    <t>Vybudování kabinetů</t>
  </si>
  <si>
    <t>Vybudování kabinetů odborných učeben</t>
  </si>
  <si>
    <t>Vybudvání jazykové multimediální učebny</t>
  </si>
  <si>
    <t>Vybudování jazykové učebny, včetně konektivity</t>
  </si>
  <si>
    <t>Mateřská škola Žitenice</t>
  </si>
  <si>
    <t>Obec Žitenice</t>
  </si>
  <si>
    <t>Zahrada - výsadba zeleně, terénní úpravy, zbudování vodního prvku</t>
  </si>
  <si>
    <t>Žitenice</t>
  </si>
  <si>
    <t>Úprava povrchu parkoviště</t>
  </si>
  <si>
    <t>Obnova povrchu  parkoviště.</t>
  </si>
  <si>
    <t>Výstavba přístavby MŠ</t>
  </si>
  <si>
    <t>Budova pro novu třídu</t>
  </si>
  <si>
    <t>PD</t>
  </si>
  <si>
    <t>Zvelebení okolí MŠ</t>
  </si>
  <si>
    <t>Výstavba nové opěrné zdi, zhotovení nového oplocení</t>
  </si>
  <si>
    <t>Zadržování dešťové vody v krajině</t>
  </si>
  <si>
    <t>Zachycení dešťové vody</t>
  </si>
  <si>
    <t>Hrajeme si na zahradě</t>
  </si>
  <si>
    <t>Pořízení herních prvků na školní zahradu</t>
  </si>
  <si>
    <t>Snížení energetické náročnosti budovy</t>
  </si>
  <si>
    <t>Zabudování solárních panelů, zakoupení nových kotlů, baterie na solární panely atd.</t>
  </si>
  <si>
    <t>Odvlhčení budovy</t>
  </si>
  <si>
    <t>Odstraněné vlhkosti budovy</t>
  </si>
  <si>
    <t xml:space="preserve">ZŠ Litoměřice,Havlíčkova 32 - rekonstrukce  zázení  pro tělocvičny a venkovní sportovní areál </t>
  </si>
  <si>
    <t xml:space="preserve">Rekonstrukce  zázení  u tělocvičen  šatny + sprchy </t>
  </si>
  <si>
    <t>ZŠ Litoměřice,Havlíčkova 32 - zabezpečení školy a areálu bezpečnostnimi kamerami</t>
  </si>
  <si>
    <t>Monitorování vstupu do školy, sportovního areálu. Zabezpečení vstupu do školy pomocí čipových karet</t>
  </si>
  <si>
    <t>ZŠ Litoměřice, U Stadionu 4 - Modernizace učebny fyziky</t>
  </si>
  <si>
    <t>ZŠ Litoměřice, Na Valech 53 - výstavba nových učeben</t>
  </si>
  <si>
    <t xml:space="preserve">ZŠ Litoměřice, Na Valech 53- Výstavba přírodovědné venkovní učebny  </t>
  </si>
  <si>
    <t xml:space="preserve">ZŠ Litoměřice, Na Valech 53 -rekonstrukce hlavního vchodu budovy v ulici Na Valech </t>
  </si>
  <si>
    <t>zrealizováno</t>
  </si>
  <si>
    <t>projekt zrušen</t>
  </si>
  <si>
    <t>projekt zrušen, sloučen s jiným</t>
  </si>
  <si>
    <t xml:space="preserve">ZŠ Litoměřice, Na Valech 53  -rekonstrukce a vybavení jazykových učeben a kabinetů  </t>
  </si>
  <si>
    <t>Rekonstrukce, odhlučnění dvou jazykových učeben, nákup nábytku a interaktivního zařízení. Rekonstrukce podah, vymalování a nákup nábytku ve sborovně, kabinetu informatiky, fyziky, splečensko-vědní  kabenet, kabinet výtvarné výchovy (budava v ulici Na Valech), kabinet 1. stupně (buda v ulici Masarykova).</t>
  </si>
  <si>
    <t>Základní škola a mateřská škola Liběšice,
příspěvková organizace</t>
  </si>
  <si>
    <t>Rekonstrukce hygienického zázemí MŠ</t>
  </si>
  <si>
    <t xml:space="preserve">zázemí pro školní poradenské pracoviště </t>
  </si>
  <si>
    <r>
      <t xml:space="preserve">Výstavba </t>
    </r>
    <r>
      <rPr>
        <sz val="11"/>
        <color theme="1"/>
        <rFont val="Calibri (Základní text)"/>
        <charset val="238"/>
      </rPr>
      <t xml:space="preserve">přírodovědné venkovní </t>
    </r>
    <r>
      <rPr>
        <sz val="11"/>
        <color theme="1"/>
        <rFont val="Calibri"/>
        <family val="2"/>
        <scheme val="minor"/>
      </rPr>
      <t xml:space="preserve">učebny na pozemku školy - budova v ulici </t>
    </r>
    <r>
      <rPr>
        <sz val="11"/>
        <color theme="1"/>
        <rFont val="Calibri (Základní text)"/>
        <charset val="238"/>
      </rPr>
      <t>Na Valech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</si>
  <si>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>ZŠ Litoměřice, Na Valech 53- rekonstrukce sociálního zařízení na budově v ulici Masarykova</t>
    </r>
  </si>
  <si>
    <r>
      <rPr>
        <sz val="11"/>
        <color theme="1"/>
        <rFont val="Calibri"/>
        <family val="2"/>
        <charset val="238"/>
        <scheme val="minor"/>
      </rPr>
      <t>ZŠ Litoměřice, Boženy Němcové 2 - půdní vestavba multifunkčních učeben</t>
    </r>
  </si>
  <si>
    <r>
      <rPr>
        <sz val="11"/>
        <color theme="1"/>
        <rFont val="Calibri"/>
        <family val="2"/>
        <charset val="238"/>
        <scheme val="minor"/>
      </rPr>
      <t>ZŠ Litoměřice, Boženy Němcové 2 - počítačová učebna</t>
    </r>
  </si>
  <si>
    <r>
      <rPr>
        <sz val="11"/>
        <color theme="1"/>
        <rFont val="Calibri"/>
        <family val="2"/>
        <charset val="238"/>
        <scheme val="minor"/>
      </rPr>
      <t>ZŠ Litoměřice,Havlíčkova 32-  obnova zázemí pedagogů, nepedaogů - kabinety</t>
    </r>
  </si>
  <si>
    <r>
      <rPr>
        <sz val="11"/>
        <color theme="1"/>
        <rFont val="Calibri"/>
        <family val="2"/>
        <charset val="238"/>
        <scheme val="minor"/>
      </rPr>
      <t>ZŠ Litoměřice,Havlíčkova 32 - rekonstrukce školní družiny, školního klubu</t>
    </r>
  </si>
  <si>
    <r>
      <rPr>
        <sz val="11"/>
        <color theme="1"/>
        <rFont val="Calibri"/>
        <family val="2"/>
        <charset val="238"/>
        <scheme val="minor"/>
      </rPr>
      <t>ZŠ Litoměřice,Havlíčkova 32 - vybudování jazykové učebny</t>
    </r>
  </si>
  <si>
    <r>
      <rPr>
        <sz val="11"/>
        <color theme="1"/>
        <rFont val="Calibri"/>
        <family val="2"/>
        <charset val="238"/>
        <scheme val="minor"/>
      </rPr>
      <t>ZŠ Litoměřice,Havlíčkova 32 -konektivita</t>
    </r>
  </si>
  <si>
    <r>
      <rPr>
        <sz val="11"/>
        <color theme="1"/>
        <rFont val="Calibri"/>
        <family val="2"/>
        <charset val="238"/>
        <scheme val="minor"/>
      </rPr>
      <t>ZŠ Litoměřice,Havlíčkova 32 - vybudování  učebny pro kreativní aktivity</t>
    </r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</si>
  <si>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</si>
  <si>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  <scheme val="minor"/>
      </rPr>
      <t>MŠ Litoměřice - z</t>
    </r>
    <r>
      <rPr>
        <sz val="11"/>
        <color theme="1"/>
        <rFont val="Calibri"/>
        <family val="2"/>
        <scheme val="minor"/>
      </rPr>
      <t>abezpečení škol</t>
    </r>
  </si>
  <si>
    <r>
      <rPr>
        <sz val="11"/>
        <color theme="1"/>
        <rFont val="Calibri"/>
        <family val="2"/>
        <charset val="238"/>
        <scheme val="minor"/>
      </rPr>
      <t>MŠ Litoměřice - o</t>
    </r>
    <r>
      <rPr>
        <sz val="11"/>
        <color theme="1"/>
        <rFont val="Calibri"/>
        <family val="2"/>
        <scheme val="minor"/>
      </rPr>
      <t>bnova zahrad</t>
    </r>
  </si>
  <si>
    <t>stručný popis, např. zpracovaná PD, zajištěné výkupy, výber dodavatele</t>
  </si>
  <si>
    <t xml:space="preserve">ZUŠ Litoměřice - vybudování zázemí v budově bývalé VUSS </t>
  </si>
  <si>
    <t xml:space="preserve">ZUŠ Litoměřice - vybavení učeben výtvarného oboru  ZUŠ pro výuku počítačové grafiky </t>
  </si>
  <si>
    <t>ZUŠ Litoměřice - vybavení zahrady školy   pro výuku a pořádání akcí školy</t>
  </si>
  <si>
    <r>
      <rPr>
        <sz val="10"/>
        <color theme="1"/>
        <rFont val="Calibri (Základní text)"/>
        <charset val="238"/>
      </rPr>
      <t>ZUŠ Litoměřice</t>
    </r>
    <r>
      <rPr>
        <sz val="10"/>
        <color theme="1"/>
        <rFont val="Calibri"/>
        <family val="2"/>
        <charset val="238"/>
        <scheme val="minor"/>
      </rPr>
      <t xml:space="preserve"> - vybavení učeben  pro nahrávání a výuku  elektronického zpracování hudby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</si>
</sst>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sz val="11"/>
      <color theme="1"/>
      <name val="Calibri (Základní text)"/>
      <charset val="238"/>
    </font>
    <font>
      <sz val="11"/>
      <color theme="1"/>
      <name val="Calibri"/>
      <family val="2"/>
    </font>
    <font>
      <sz val="12"/>
      <color theme="1"/>
      <name val="Calibri"/>
      <family val="2"/>
      <charset val="238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1"/>
    </font>
    <font>
      <sz val="10"/>
      <color theme="1"/>
      <name val="Calibri (Základní 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CC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63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Border="1" applyProtection="1">
      <protection locked="0"/>
    </xf>
    <xf numFmtId="0" fontId="13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16" fillId="0" borderId="0" xfId="0" applyFont="1" applyProtection="1"/>
    <xf numFmtId="0" fontId="7" fillId="0" borderId="0" xfId="0" applyFont="1" applyProtection="1"/>
    <xf numFmtId="0" fontId="16" fillId="0" borderId="49" xfId="0" applyFont="1" applyBorder="1" applyProtection="1"/>
    <xf numFmtId="0" fontId="16" fillId="0" borderId="50" xfId="0" applyFont="1" applyBorder="1" applyProtection="1"/>
    <xf numFmtId="0" fontId="16" fillId="0" borderId="51" xfId="0" applyFont="1" applyBorder="1" applyAlignment="1" applyProtection="1">
      <alignment horizontal="center"/>
    </xf>
    <xf numFmtId="0" fontId="11" fillId="0" borderId="44" xfId="0" applyFont="1" applyFill="1" applyBorder="1" applyProtection="1"/>
    <xf numFmtId="0" fontId="11" fillId="0" borderId="0" xfId="0" applyFont="1" applyFill="1" applyBorder="1" applyProtection="1"/>
    <xf numFmtId="9" fontId="11" fillId="0" borderId="45" xfId="2" applyFont="1" applyFill="1" applyBorder="1" applyAlignment="1" applyProtection="1">
      <alignment horizontal="center"/>
    </xf>
    <xf numFmtId="0" fontId="11" fillId="3" borderId="44" xfId="0" applyFont="1" applyFill="1" applyBorder="1" applyProtection="1"/>
    <xf numFmtId="0" fontId="0" fillId="3" borderId="0" xfId="0" applyFill="1" applyBorder="1" applyProtection="1"/>
    <xf numFmtId="9" fontId="11" fillId="3" borderId="45" xfId="2" applyFont="1" applyFill="1" applyBorder="1" applyAlignment="1" applyProtection="1">
      <alignment horizontal="center"/>
    </xf>
    <xf numFmtId="0" fontId="11" fillId="4" borderId="44" xfId="0" applyFont="1" applyFill="1" applyBorder="1" applyProtection="1"/>
    <xf numFmtId="0" fontId="0" fillId="4" borderId="0" xfId="0" applyFill="1" applyBorder="1" applyProtection="1"/>
    <xf numFmtId="9" fontId="11" fillId="4" borderId="45" xfId="2" applyFont="1" applyFill="1" applyBorder="1" applyAlignment="1" applyProtection="1">
      <alignment horizontal="center"/>
    </xf>
    <xf numFmtId="0" fontId="11" fillId="4" borderId="46" xfId="0" applyFont="1" applyFill="1" applyBorder="1" applyProtection="1"/>
    <xf numFmtId="0" fontId="0" fillId="4" borderId="47" xfId="0" applyFill="1" applyBorder="1" applyProtection="1"/>
    <xf numFmtId="9" fontId="11" fillId="4" borderId="48" xfId="2" applyFont="1" applyFill="1" applyBorder="1" applyAlignment="1" applyProtection="1">
      <alignment horizontal="center"/>
    </xf>
    <xf numFmtId="49" fontId="11" fillId="0" borderId="0" xfId="0" applyNumberFormat="1" applyFont="1" applyProtection="1"/>
    <xf numFmtId="0" fontId="12" fillId="0" borderId="0" xfId="0" applyFont="1" applyProtection="1"/>
    <xf numFmtId="0" fontId="17" fillId="0" borderId="0" xfId="1" applyFont="1" applyProtection="1"/>
    <xf numFmtId="0" fontId="18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24" fillId="0" borderId="61" xfId="0" applyFont="1" applyBorder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2" borderId="23" xfId="0" applyFont="1" applyFill="1" applyBorder="1" applyAlignment="1" applyProtection="1">
      <alignment horizontal="left" vertical="center" wrapText="1"/>
      <protection locked="0"/>
    </xf>
    <xf numFmtId="0" fontId="20" fillId="2" borderId="24" xfId="0" applyFont="1" applyFill="1" applyBorder="1" applyAlignment="1" applyProtection="1">
      <alignment horizontal="left" vertical="center" wrapText="1"/>
      <protection locked="0"/>
    </xf>
    <xf numFmtId="1" fontId="20" fillId="0" borderId="54" xfId="0" applyNumberFormat="1" applyFont="1" applyBorder="1" applyAlignment="1" applyProtection="1">
      <alignment horizontal="left" vertical="center"/>
      <protection locked="0"/>
    </xf>
    <xf numFmtId="0" fontId="20" fillId="0" borderId="54" xfId="0" applyFont="1" applyBorder="1" applyAlignment="1" applyProtection="1">
      <alignment horizontal="left" vertical="center" wrapText="1"/>
      <protection locked="0"/>
    </xf>
    <xf numFmtId="1" fontId="20" fillId="0" borderId="5" xfId="0" applyNumberFormat="1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20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20" fillId="0" borderId="5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0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0" fillId="2" borderId="5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horizontal="center" vertical="center" wrapText="1"/>
      <protection locked="0"/>
    </xf>
    <xf numFmtId="0" fontId="20" fillId="2" borderId="89" xfId="0" applyFont="1" applyFill="1" applyBorder="1" applyAlignment="1" applyProtection="1">
      <alignment horizontal="left" vertical="center" wrapText="1"/>
      <protection locked="0"/>
    </xf>
    <xf numFmtId="0" fontId="20" fillId="2" borderId="90" xfId="0" applyFont="1" applyFill="1" applyBorder="1" applyAlignment="1" applyProtection="1">
      <alignment horizontal="left" vertical="center" wrapText="1"/>
      <protection locked="0"/>
    </xf>
    <xf numFmtId="0" fontId="20" fillId="2" borderId="91" xfId="0" applyFont="1" applyFill="1" applyBorder="1" applyAlignment="1" applyProtection="1">
      <alignment horizontal="left" vertical="center" wrapText="1"/>
      <protection locked="0"/>
    </xf>
    <xf numFmtId="0" fontId="20" fillId="2" borderId="92" xfId="0" applyFont="1" applyFill="1" applyBorder="1" applyAlignment="1" applyProtection="1">
      <alignment horizontal="left" vertical="center" wrapText="1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49" fontId="26" fillId="0" borderId="2" xfId="0" applyNumberFormat="1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3" fontId="0" fillId="0" borderId="1" xfId="0" applyNumberFormat="1" applyFont="1" applyBorder="1" applyAlignment="1" applyProtection="1">
      <alignment horizontal="left" vertical="center"/>
      <protection locked="0"/>
    </xf>
    <xf numFmtId="3" fontId="0" fillId="0" borderId="3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49" fontId="26" fillId="0" borderId="24" xfId="0" applyNumberFormat="1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3" fontId="0" fillId="0" borderId="23" xfId="0" applyNumberFormat="1" applyFont="1" applyBorder="1" applyAlignment="1" applyProtection="1">
      <alignment horizontal="left" vertical="center"/>
      <protection locked="0"/>
    </xf>
    <xf numFmtId="3" fontId="0" fillId="0" borderId="25" xfId="0" applyNumberFormat="1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3" fontId="0" fillId="0" borderId="4" xfId="0" applyNumberFormat="1" applyFont="1" applyBorder="1" applyAlignment="1" applyProtection="1">
      <alignment horizontal="left" vertical="center"/>
      <protection locked="0"/>
    </xf>
    <xf numFmtId="3" fontId="0" fillId="0" borderId="6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54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 wrapText="1"/>
      <protection locked="0"/>
    </xf>
    <xf numFmtId="3" fontId="0" fillId="0" borderId="37" xfId="0" applyNumberFormat="1" applyFont="1" applyBorder="1" applyAlignment="1" applyProtection="1">
      <alignment horizontal="left" vertical="center"/>
      <protection locked="0"/>
    </xf>
    <xf numFmtId="3" fontId="0" fillId="0" borderId="38" xfId="0" applyNumberFormat="1" applyFont="1" applyBorder="1" applyAlignment="1" applyProtection="1">
      <alignment horizontal="left" vertical="center"/>
      <protection locked="0"/>
    </xf>
    <xf numFmtId="17" fontId="0" fillId="0" borderId="37" xfId="0" applyNumberFormat="1" applyFont="1" applyBorder="1" applyAlignment="1" applyProtection="1">
      <alignment horizontal="left" vertical="center"/>
      <protection locked="0"/>
    </xf>
    <xf numFmtId="17" fontId="0" fillId="0" borderId="38" xfId="0" applyNumberFormat="1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55" xfId="0" applyFont="1" applyBorder="1" applyAlignment="1" applyProtection="1">
      <alignment horizontal="left" vertical="center"/>
      <protection locked="0"/>
    </xf>
    <xf numFmtId="17" fontId="0" fillId="0" borderId="23" xfId="0" applyNumberFormat="1" applyFont="1" applyBorder="1" applyAlignment="1" applyProtection="1">
      <alignment horizontal="left" vertical="center"/>
      <protection locked="0"/>
    </xf>
    <xf numFmtId="17" fontId="0" fillId="0" borderId="25" xfId="0" applyNumberFormat="1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wrapText="1"/>
      <protection locked="0"/>
    </xf>
    <xf numFmtId="0" fontId="0" fillId="0" borderId="54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3" fontId="0" fillId="0" borderId="17" xfId="0" applyNumberFormat="1" applyFont="1" applyBorder="1" applyAlignment="1" applyProtection="1">
      <alignment horizontal="left" vertical="center"/>
      <protection locked="0"/>
    </xf>
    <xf numFmtId="3" fontId="0" fillId="0" borderId="19" xfId="0" applyNumberFormat="1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23" fillId="0" borderId="86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vertical="center" wrapText="1"/>
      <protection locked="0"/>
    </xf>
    <xf numFmtId="0" fontId="23" fillId="0" borderId="47" xfId="0" applyFont="1" applyBorder="1" applyAlignment="1" applyProtection="1">
      <alignment horizontal="left" vertical="center"/>
      <protection locked="0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23" fillId="0" borderId="87" xfId="0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3" fontId="0" fillId="0" borderId="20" xfId="0" applyNumberFormat="1" applyFont="1" applyBorder="1" applyAlignment="1" applyProtection="1">
      <alignment horizontal="left" vertical="center"/>
      <protection locked="0"/>
    </xf>
    <xf numFmtId="3" fontId="0" fillId="0" borderId="22" xfId="0" applyNumberFormat="1" applyFont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left" vertical="center"/>
      <protection locked="0"/>
    </xf>
    <xf numFmtId="3" fontId="0" fillId="2" borderId="23" xfId="0" applyNumberFormat="1" applyFont="1" applyFill="1" applyBorder="1" applyAlignment="1" applyProtection="1">
      <alignment horizontal="center" vertical="center"/>
      <protection locked="0"/>
    </xf>
    <xf numFmtId="3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0" fillId="2" borderId="53" xfId="0" applyFont="1" applyFill="1" applyBorder="1" applyAlignment="1" applyProtection="1">
      <alignment horizontal="left" vertical="center"/>
      <protection locked="0"/>
    </xf>
    <xf numFmtId="3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51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90" xfId="0" applyFont="1" applyFill="1" applyBorder="1" applyAlignment="1" applyProtection="1">
      <alignment horizontal="left" vertical="center" wrapText="1"/>
      <protection locked="0"/>
    </xf>
    <xf numFmtId="0" fontId="0" fillId="2" borderId="93" xfId="0" applyFont="1" applyFill="1" applyBorder="1" applyAlignment="1" applyProtection="1">
      <alignment horizontal="left" vertical="center"/>
      <protection locked="0"/>
    </xf>
    <xf numFmtId="0" fontId="0" fillId="0" borderId="93" xfId="0" applyFont="1" applyBorder="1" applyAlignment="1" applyProtection="1">
      <alignment horizontal="center" vertical="center" wrapText="1"/>
      <protection locked="0"/>
    </xf>
    <xf numFmtId="3" fontId="0" fillId="2" borderId="89" xfId="0" applyNumberFormat="1" applyFont="1" applyFill="1" applyBorder="1" applyAlignment="1" applyProtection="1">
      <alignment horizontal="center" vertical="center"/>
      <protection locked="0"/>
    </xf>
    <xf numFmtId="3" fontId="0" fillId="2" borderId="92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vertical="center"/>
      <protection locked="0"/>
    </xf>
    <xf numFmtId="0" fontId="0" fillId="2" borderId="38" xfId="0" applyFont="1" applyFill="1" applyBorder="1" applyAlignment="1" applyProtection="1">
      <alignment vertical="center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0" fillId="2" borderId="53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91" xfId="0" applyFont="1" applyFill="1" applyBorder="1" applyAlignment="1" applyProtection="1">
      <alignment horizontal="left" vertical="center" wrapText="1"/>
      <protection locked="0"/>
    </xf>
    <xf numFmtId="0" fontId="0" fillId="2" borderId="9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left" vertical="center" wrapText="1"/>
      <protection locked="0"/>
    </xf>
    <xf numFmtId="0" fontId="20" fillId="2" borderId="82" xfId="0" applyFont="1" applyFill="1" applyBorder="1" applyAlignment="1" applyProtection="1">
      <alignment horizontal="left" vertical="center" wrapText="1"/>
      <protection locked="0"/>
    </xf>
    <xf numFmtId="0" fontId="20" fillId="2" borderId="5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3" fontId="0" fillId="2" borderId="4" xfId="0" applyNumberFormat="1" applyFont="1" applyFill="1" applyBorder="1" applyAlignment="1" applyProtection="1">
      <alignment horizontal="center" vertical="center"/>
      <protection locked="0"/>
    </xf>
    <xf numFmtId="3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43" xfId="0" applyFont="1" applyBorder="1" applyAlignment="1" applyProtection="1">
      <alignment wrapText="1"/>
      <protection locked="0"/>
    </xf>
    <xf numFmtId="0" fontId="0" fillId="0" borderId="43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76" xfId="0" applyFont="1" applyBorder="1" applyAlignment="1" applyProtection="1">
      <alignment wrapText="1"/>
      <protection locked="0"/>
    </xf>
    <xf numFmtId="0" fontId="0" fillId="0" borderId="76" xfId="0" applyFont="1" applyBorder="1" applyProtection="1">
      <protection locked="0"/>
    </xf>
    <xf numFmtId="3" fontId="0" fillId="0" borderId="35" xfId="0" applyNumberFormat="1" applyFont="1" applyBorder="1" applyProtection="1">
      <protection locked="0"/>
    </xf>
    <xf numFmtId="3" fontId="0" fillId="0" borderId="36" xfId="0" applyNumberFormat="1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53" xfId="0" applyFont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horizontal="left" vertical="center" wrapText="1"/>
      <protection locked="0"/>
    </xf>
    <xf numFmtId="3" fontId="0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3" fontId="0" fillId="0" borderId="4" xfId="0" applyNumberFormat="1" applyFont="1" applyBorder="1" applyAlignment="1" applyProtection="1">
      <alignment horizontal="left" vertical="center" wrapText="1"/>
      <protection locked="0"/>
    </xf>
    <xf numFmtId="3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vertical="center" wrapText="1"/>
      <protection locked="0"/>
    </xf>
    <xf numFmtId="0" fontId="20" fillId="0" borderId="85" xfId="0" applyFont="1" applyBorder="1" applyAlignment="1" applyProtection="1">
      <alignment horizontal="left" vertical="center" wrapText="1"/>
      <protection locked="0"/>
    </xf>
    <xf numFmtId="0" fontId="20" fillId="0" borderId="85" xfId="0" applyFont="1" applyBorder="1" applyAlignment="1" applyProtection="1">
      <alignment horizontal="left" vertical="center"/>
      <protection locked="0"/>
    </xf>
    <xf numFmtId="0" fontId="6" fillId="0" borderId="85" xfId="0" applyFont="1" applyBorder="1" applyAlignment="1" applyProtection="1">
      <alignment horizontal="left" vertical="center"/>
      <protection locked="0"/>
    </xf>
    <xf numFmtId="0" fontId="6" fillId="0" borderId="83" xfId="0" applyFont="1" applyBorder="1" applyAlignment="1" applyProtection="1">
      <alignment horizontal="left" vertical="center"/>
      <protection locked="0"/>
    </xf>
    <xf numFmtId="0" fontId="20" fillId="0" borderId="88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3" fontId="20" fillId="0" borderId="45" xfId="0" applyNumberFormat="1" applyFont="1" applyBorder="1" applyAlignment="1" applyProtection="1">
      <alignment horizontal="left" vertical="center"/>
      <protection locked="0"/>
    </xf>
    <xf numFmtId="3" fontId="20" fillId="0" borderId="83" xfId="0" applyNumberFormat="1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83" xfId="0" applyFont="1" applyBorder="1" applyAlignment="1" applyProtection="1">
      <alignment horizontal="left" vertical="center"/>
      <protection locked="0"/>
    </xf>
    <xf numFmtId="0" fontId="20" fillId="0" borderId="45" xfId="0" applyFont="1" applyBorder="1" applyProtection="1">
      <protection locked="0"/>
    </xf>
    <xf numFmtId="0" fontId="20" fillId="0" borderId="85" xfId="0" applyFont="1" applyBorder="1" applyProtection="1">
      <protection locked="0"/>
    </xf>
    <xf numFmtId="0" fontId="20" fillId="0" borderId="83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8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wrapText="1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3" fontId="20" fillId="0" borderId="82" xfId="0" applyNumberFormat="1" applyFont="1" applyBorder="1" applyAlignment="1" applyProtection="1">
      <alignment horizontal="left" vertical="center"/>
      <protection locked="0"/>
    </xf>
    <xf numFmtId="3" fontId="20" fillId="0" borderId="6" xfId="0" applyNumberFormat="1" applyFont="1" applyBorder="1" applyAlignment="1" applyProtection="1">
      <alignment horizontal="left" vertical="center"/>
      <protection locked="0"/>
    </xf>
    <xf numFmtId="0" fontId="20" fillId="0" borderId="82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82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5" fillId="0" borderId="37" xfId="0" applyFont="1" applyBorder="1" applyAlignment="1" applyProtection="1">
      <alignment horizontal="left" vertical="center" wrapText="1"/>
      <protection locked="0"/>
    </xf>
    <xf numFmtId="0" fontId="25" fillId="0" borderId="54" xfId="0" applyFont="1" applyBorder="1" applyAlignment="1" applyProtection="1">
      <alignment horizontal="left" vertical="center" wrapText="1"/>
      <protection locked="0"/>
    </xf>
    <xf numFmtId="49" fontId="0" fillId="0" borderId="54" xfId="0" applyNumberFormat="1" applyFont="1" applyBorder="1" applyAlignment="1" applyProtection="1">
      <alignment horizontal="left" vertical="center"/>
      <protection locked="0"/>
    </xf>
    <xf numFmtId="49" fontId="28" fillId="0" borderId="54" xfId="0" applyNumberFormat="1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29" fillId="0" borderId="53" xfId="0" applyFont="1" applyBorder="1" applyAlignment="1" applyProtection="1">
      <alignment horizontal="left" vertical="center" wrapText="1"/>
      <protection locked="0"/>
    </xf>
    <xf numFmtId="17" fontId="20" fillId="0" borderId="54" xfId="0" applyNumberFormat="1" applyFont="1" applyBorder="1" applyAlignment="1" applyProtection="1">
      <alignment horizontal="left" vertical="center"/>
      <protection locked="0"/>
    </xf>
    <xf numFmtId="17" fontId="20" fillId="0" borderId="55" xfId="0" applyNumberFormat="1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17" fontId="20" fillId="0" borderId="24" xfId="0" applyNumberFormat="1" applyFont="1" applyBorder="1" applyAlignment="1" applyProtection="1">
      <alignment horizontal="left" vertical="center"/>
      <protection locked="0"/>
    </xf>
    <xf numFmtId="17" fontId="20" fillId="0" borderId="41" xfId="0" applyNumberFormat="1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6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2" borderId="53" xfId="0" applyFont="1" applyFill="1" applyBorder="1" applyAlignment="1" applyProtection="1">
      <alignment horizontal="left" vertical="center" wrapText="1"/>
      <protection locked="0"/>
    </xf>
    <xf numFmtId="3" fontId="0" fillId="2" borderId="37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3" xfId="0" applyNumberFormat="1" applyFont="1" applyFill="1" applyBorder="1" applyAlignment="1" applyProtection="1">
      <alignment horizontal="left" vertical="center"/>
      <protection locked="0"/>
    </xf>
    <xf numFmtId="3" fontId="0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3" xfId="0" applyFont="1" applyBorder="1" applyAlignment="1" applyProtection="1">
      <alignment horizontal="left" vertical="center"/>
      <protection locked="0"/>
    </xf>
    <xf numFmtId="0" fontId="0" fillId="0" borderId="57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vertical="center" wrapText="1"/>
      <protection locked="0"/>
    </xf>
    <xf numFmtId="0" fontId="0" fillId="0" borderId="76" xfId="0" applyFont="1" applyBorder="1" applyAlignment="1" applyProtection="1">
      <alignment vertical="center" wrapText="1"/>
      <protection locked="0"/>
    </xf>
    <xf numFmtId="0" fontId="0" fillId="0" borderId="76" xfId="0" applyFont="1" applyBorder="1" applyAlignment="1" applyProtection="1">
      <alignment vertical="center"/>
      <protection locked="0"/>
    </xf>
    <xf numFmtId="3" fontId="0" fillId="0" borderId="35" xfId="0" applyNumberFormat="1" applyFont="1" applyBorder="1" applyAlignment="1" applyProtection="1">
      <alignment vertical="center"/>
      <protection locked="0"/>
    </xf>
    <xf numFmtId="3" fontId="0" fillId="0" borderId="36" xfId="0" applyNumberFormat="1" applyFont="1" applyBorder="1" applyAlignment="1" applyProtection="1">
      <alignment vertical="center"/>
      <protection locked="0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36" xfId="0" applyFont="1" applyBorder="1" applyAlignment="1" applyProtection="1">
      <alignment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28" fillId="0" borderId="77" xfId="0" applyFont="1" applyBorder="1" applyAlignment="1" applyProtection="1">
      <alignment vertical="center" wrapText="1"/>
      <protection locked="0"/>
    </xf>
    <xf numFmtId="0" fontId="28" fillId="0" borderId="77" xfId="0" applyFont="1" applyBorder="1" applyAlignment="1" applyProtection="1">
      <alignment horizontal="left" vertical="center" wrapText="1"/>
      <protection locked="0"/>
    </xf>
    <xf numFmtId="0" fontId="28" fillId="0" borderId="77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164" fontId="28" fillId="0" borderId="77" xfId="0" applyNumberFormat="1" applyFont="1" applyBorder="1" applyAlignment="1" applyProtection="1">
      <alignment horizontal="left" vertical="center"/>
      <protection locked="0"/>
    </xf>
    <xf numFmtId="0" fontId="20" fillId="0" borderId="78" xfId="0" applyFont="1" applyBorder="1" applyAlignment="1" applyProtection="1">
      <alignment horizontal="left" vertical="center"/>
      <protection locked="0"/>
    </xf>
    <xf numFmtId="0" fontId="20" fillId="0" borderId="79" xfId="0" applyFont="1" applyBorder="1" applyAlignment="1" applyProtection="1">
      <alignment horizontal="left" vertical="center"/>
      <protection locked="0"/>
    </xf>
    <xf numFmtId="0" fontId="20" fillId="0" borderId="79" xfId="0" applyFont="1" applyBorder="1" applyAlignment="1" applyProtection="1">
      <alignment horizontal="left" vertical="center" wrapText="1"/>
      <protection locked="0"/>
    </xf>
    <xf numFmtId="165" fontId="28" fillId="0" borderId="77" xfId="3" applyNumberFormat="1" applyFont="1" applyBorder="1" applyAlignment="1" applyProtection="1">
      <alignment horizontal="left" vertical="center"/>
      <protection locked="0"/>
    </xf>
    <xf numFmtId="3" fontId="28" fillId="0" borderId="80" xfId="0" applyNumberFormat="1" applyFont="1" applyBorder="1" applyAlignment="1" applyProtection="1">
      <alignment horizontal="left" vertical="center"/>
      <protection locked="0"/>
    </xf>
    <xf numFmtId="0" fontId="30" fillId="0" borderId="81" xfId="0" applyFont="1" applyBorder="1" applyAlignment="1" applyProtection="1">
      <alignment horizontal="left" vertical="center"/>
      <protection locked="0"/>
    </xf>
    <xf numFmtId="0" fontId="30" fillId="0" borderId="80" xfId="0" applyFont="1" applyBorder="1" applyAlignment="1" applyProtection="1">
      <alignment horizontal="left" vertical="center"/>
      <protection locked="0"/>
    </xf>
    <xf numFmtId="0" fontId="30" fillId="0" borderId="81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28" fillId="0" borderId="77" xfId="0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 applyProtection="1">
      <alignment horizontal="center" vertical="center"/>
      <protection locked="0"/>
    </xf>
    <xf numFmtId="0" fontId="28" fillId="0" borderId="78" xfId="0" applyFont="1" applyBorder="1" applyAlignment="1" applyProtection="1">
      <alignment horizontal="center" vertical="center"/>
      <protection locked="0"/>
    </xf>
    <xf numFmtId="0" fontId="28" fillId="0" borderId="81" xfId="0" applyFont="1" applyBorder="1" applyAlignment="1" applyProtection="1">
      <alignment horizontal="left" vertical="center"/>
      <protection locked="0"/>
    </xf>
    <xf numFmtId="0" fontId="28" fillId="0" borderId="80" xfId="0" applyFont="1" applyBorder="1" applyAlignment="1" applyProtection="1">
      <alignment horizontal="left" vertical="center"/>
      <protection locked="0"/>
    </xf>
    <xf numFmtId="0" fontId="28" fillId="0" borderId="67" xfId="0" applyFont="1" applyBorder="1" applyAlignment="1" applyProtection="1">
      <alignment wrapText="1"/>
      <protection locked="0"/>
    </xf>
    <xf numFmtId="0" fontId="28" fillId="0" borderId="67" xfId="0" applyFont="1" applyBorder="1" applyAlignment="1" applyProtection="1">
      <alignment horizontal="left" vertical="center" wrapText="1"/>
      <protection locked="0"/>
    </xf>
    <xf numFmtId="0" fontId="28" fillId="0" borderId="67" xfId="0" applyFont="1" applyBorder="1" applyAlignment="1" applyProtection="1">
      <alignment horizontal="left" vertical="center"/>
      <protection locked="0"/>
    </xf>
    <xf numFmtId="0" fontId="20" fillId="0" borderId="71" xfId="0" applyFont="1" applyBorder="1" applyAlignment="1" applyProtection="1">
      <alignment horizontal="left" vertical="center" wrapText="1"/>
      <protection locked="0"/>
    </xf>
    <xf numFmtId="164" fontId="28" fillId="0" borderId="67" xfId="0" applyNumberFormat="1" applyFont="1" applyBorder="1" applyAlignment="1" applyProtection="1">
      <alignment horizontal="left" vertical="center"/>
      <protection locked="0"/>
    </xf>
    <xf numFmtId="0" fontId="20" fillId="0" borderId="68" xfId="0" applyFont="1" applyBorder="1" applyAlignment="1" applyProtection="1">
      <alignment horizontal="left" vertical="center"/>
      <protection locked="0"/>
    </xf>
    <xf numFmtId="0" fontId="20" fillId="0" borderId="71" xfId="0" applyFont="1" applyBorder="1" applyAlignment="1" applyProtection="1">
      <alignment horizontal="left" vertical="center"/>
      <protection locked="0"/>
    </xf>
    <xf numFmtId="3" fontId="30" fillId="0" borderId="69" xfId="0" applyNumberFormat="1" applyFont="1" applyBorder="1" applyAlignment="1" applyProtection="1">
      <alignment horizontal="left" vertical="center"/>
      <protection locked="0"/>
    </xf>
    <xf numFmtId="0" fontId="30" fillId="0" borderId="70" xfId="0" applyFont="1" applyBorder="1" applyAlignment="1" applyProtection="1">
      <alignment horizontal="left" vertical="center"/>
      <protection locked="0"/>
    </xf>
    <xf numFmtId="0" fontId="30" fillId="0" borderId="69" xfId="0" applyFont="1" applyBorder="1" applyAlignment="1" applyProtection="1">
      <alignment horizontal="left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8" fillId="0" borderId="67" xfId="0" applyFont="1" applyBorder="1" applyAlignment="1" applyProtection="1">
      <alignment horizontal="center" vertical="center"/>
      <protection locked="0"/>
    </xf>
    <xf numFmtId="0" fontId="30" fillId="0" borderId="67" xfId="0" applyFont="1" applyBorder="1" applyAlignment="1" applyProtection="1">
      <alignment horizontal="center" vertical="center"/>
      <protection locked="0"/>
    </xf>
    <xf numFmtId="0" fontId="28" fillId="0" borderId="69" xfId="0" applyFont="1" applyBorder="1" applyAlignment="1" applyProtection="1">
      <alignment horizontal="center" vertical="center"/>
      <protection locked="0"/>
    </xf>
    <xf numFmtId="0" fontId="28" fillId="0" borderId="68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left" vertical="center"/>
      <protection locked="0"/>
    </xf>
    <xf numFmtId="0" fontId="28" fillId="0" borderId="69" xfId="0" applyFont="1" applyBorder="1" applyAlignment="1" applyProtection="1">
      <alignment horizontal="left" vertical="center"/>
      <protection locked="0"/>
    </xf>
    <xf numFmtId="0" fontId="20" fillId="0" borderId="68" xfId="0" applyFont="1" applyBorder="1" applyAlignment="1" applyProtection="1">
      <alignment horizontal="left" vertical="center" wrapText="1"/>
      <protection locked="0"/>
    </xf>
    <xf numFmtId="0" fontId="28" fillId="0" borderId="72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center" vertical="center"/>
      <protection locked="0"/>
    </xf>
    <xf numFmtId="0" fontId="28" fillId="0" borderId="74" xfId="0" applyFont="1" applyBorder="1" applyAlignment="1" applyProtection="1">
      <alignment horizontal="center" vertical="center"/>
      <protection locked="0"/>
    </xf>
    <xf numFmtId="0" fontId="28" fillId="0" borderId="75" xfId="0" applyFont="1" applyBorder="1" applyAlignment="1" applyProtection="1">
      <alignment horizontal="center" vertical="center"/>
      <protection locked="0"/>
    </xf>
    <xf numFmtId="0" fontId="30" fillId="0" borderId="75" xfId="0" applyFont="1" applyBorder="1" applyAlignment="1" applyProtection="1">
      <alignment horizontal="center" vertical="center"/>
      <protection locked="0"/>
    </xf>
    <xf numFmtId="0" fontId="30" fillId="0" borderId="73" xfId="0" applyFont="1" applyBorder="1" applyAlignment="1" applyProtection="1">
      <alignment horizontal="center" vertical="center"/>
      <protection locked="0"/>
    </xf>
    <xf numFmtId="0" fontId="30" fillId="0" borderId="74" xfId="0" applyFont="1" applyBorder="1" applyAlignment="1" applyProtection="1">
      <alignment horizontal="center" vertical="center"/>
      <protection locked="0"/>
    </xf>
    <xf numFmtId="164" fontId="31" fillId="0" borderId="67" xfId="0" applyNumberFormat="1" applyFont="1" applyBorder="1" applyAlignment="1" applyProtection="1">
      <alignment horizontal="left" vertical="center"/>
      <protection locked="0"/>
    </xf>
    <xf numFmtId="0" fontId="0" fillId="0" borderId="52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3" fontId="0" fillId="0" borderId="84" xfId="0" applyNumberFormat="1" applyFont="1" applyBorder="1" applyAlignment="1" applyProtection="1">
      <alignment horizontal="left" vertical="center"/>
      <protection locked="0"/>
    </xf>
    <xf numFmtId="0" fontId="0" fillId="0" borderId="85" xfId="0" applyFont="1" applyBorder="1" applyAlignment="1" applyProtection="1">
      <alignment horizontal="left" vertical="center"/>
      <protection locked="0"/>
    </xf>
    <xf numFmtId="0" fontId="0" fillId="0" borderId="83" xfId="0" applyFont="1" applyBorder="1" applyAlignment="1" applyProtection="1">
      <alignment horizontal="left" vertical="center"/>
      <protection locked="0"/>
    </xf>
    <xf numFmtId="0" fontId="0" fillId="0" borderId="84" xfId="0" applyFont="1" applyBorder="1" applyAlignment="1" applyProtection="1">
      <alignment horizontal="center" vertical="center"/>
      <protection locked="0"/>
    </xf>
    <xf numFmtId="0" fontId="0" fillId="0" borderId="85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ont="1" applyProtection="1">
      <protection locked="0"/>
    </xf>
    <xf numFmtId="3" fontId="0" fillId="0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3" fontId="0" fillId="2" borderId="0" xfId="0" applyNumberFormat="1" applyFont="1" applyFill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3" fontId="0" fillId="0" borderId="1" xfId="0" applyNumberFormat="1" applyFont="1" applyBorder="1" applyAlignment="1" applyProtection="1">
      <alignment horizontal="left"/>
      <protection locked="0"/>
    </xf>
    <xf numFmtId="3" fontId="0" fillId="0" borderId="3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33" fillId="0" borderId="43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0" fillId="0" borderId="76" xfId="0" applyFont="1" applyBorder="1" applyAlignment="1" applyProtection="1">
      <alignment horizontal="left" vertical="center" wrapText="1"/>
      <protection locked="0"/>
    </xf>
    <xf numFmtId="0" fontId="0" fillId="0" borderId="76" xfId="0" applyFont="1" applyBorder="1" applyAlignment="1" applyProtection="1">
      <alignment horizontal="left" vertical="center"/>
      <protection locked="0"/>
    </xf>
    <xf numFmtId="3" fontId="0" fillId="0" borderId="35" xfId="0" applyNumberFormat="1" applyFont="1" applyBorder="1" applyAlignment="1" applyProtection="1">
      <alignment horizontal="left" vertical="center"/>
      <protection locked="0"/>
    </xf>
    <xf numFmtId="3" fontId="0" fillId="0" borderId="36" xfId="0" applyNumberFormat="1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34" fillId="0" borderId="54" xfId="0" applyFont="1" applyBorder="1" applyAlignment="1" applyProtection="1">
      <alignment horizontal="left" vertical="center"/>
      <protection locked="0"/>
    </xf>
    <xf numFmtId="0" fontId="0" fillId="5" borderId="53" xfId="0" applyFont="1" applyFill="1" applyBorder="1" applyAlignment="1" applyProtection="1">
      <alignment horizontal="left" vertical="center" wrapText="1"/>
      <protection locked="0"/>
    </xf>
    <xf numFmtId="17" fontId="20" fillId="0" borderId="37" xfId="0" applyNumberFormat="1" applyFont="1" applyBorder="1" applyAlignment="1" applyProtection="1">
      <alignment horizontal="left" vertical="center"/>
      <protection locked="0"/>
    </xf>
    <xf numFmtId="17" fontId="20" fillId="0" borderId="38" xfId="0" applyNumberFormat="1" applyFont="1" applyBorder="1" applyAlignment="1" applyProtection="1">
      <alignment horizontal="left" vertical="center"/>
      <protection locked="0"/>
    </xf>
    <xf numFmtId="49" fontId="0" fillId="0" borderId="24" xfId="0" applyNumberFormat="1" applyFont="1" applyBorder="1" applyAlignment="1" applyProtection="1">
      <alignment horizontal="left" vertical="center"/>
      <protection locked="0"/>
    </xf>
    <xf numFmtId="0" fontId="34" fillId="0" borderId="24" xfId="0" applyFont="1" applyBorder="1" applyAlignment="1" applyProtection="1">
      <alignment horizontal="left" vertical="center"/>
      <protection locked="0"/>
    </xf>
    <xf numFmtId="17" fontId="20" fillId="0" borderId="23" xfId="0" applyNumberFormat="1" applyFont="1" applyBorder="1" applyAlignment="1" applyProtection="1">
      <alignment horizontal="left" vertical="center"/>
      <protection locked="0"/>
    </xf>
    <xf numFmtId="17" fontId="20" fillId="0" borderId="25" xfId="0" applyNumberFormat="1" applyFont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3" fontId="0" fillId="0" borderId="56" xfId="0" applyNumberFormat="1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left" vertical="center"/>
      <protection locked="0"/>
    </xf>
    <xf numFmtId="14" fontId="0" fillId="0" borderId="23" xfId="0" applyNumberFormat="1" applyFont="1" applyBorder="1" applyAlignment="1" applyProtection="1">
      <alignment horizontal="left" vertical="center"/>
      <protection locked="0"/>
    </xf>
    <xf numFmtId="14" fontId="0" fillId="0" borderId="25" xfId="0" applyNumberFormat="1" applyFont="1" applyBorder="1" applyAlignment="1" applyProtection="1">
      <alignment horizontal="left" vertical="center"/>
      <protection locked="0"/>
    </xf>
    <xf numFmtId="17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0" fillId="0" borderId="24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0" fillId="0" borderId="31" xfId="0" applyFont="1" applyBorder="1" applyAlignment="1" applyProtection="1">
      <alignment wrapText="1"/>
      <protection locked="0"/>
    </xf>
    <xf numFmtId="0" fontId="0" fillId="0" borderId="31" xfId="0" applyFont="1" applyBorder="1" applyProtection="1">
      <protection locked="0"/>
    </xf>
    <xf numFmtId="3" fontId="0" fillId="0" borderId="23" xfId="0" applyNumberFormat="1" applyFont="1" applyBorder="1" applyProtection="1">
      <protection locked="0"/>
    </xf>
    <xf numFmtId="3" fontId="0" fillId="0" borderId="25" xfId="0" applyNumberFormat="1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8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3" fontId="0" fillId="0" borderId="4" xfId="0" applyNumberFormat="1" applyFont="1" applyBorder="1" applyProtection="1">
      <protection locked="0"/>
    </xf>
    <xf numFmtId="3" fontId="0" fillId="0" borderId="6" xfId="0" applyNumberFormat="1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3" fontId="0" fillId="0" borderId="0" xfId="0" applyNumberFormat="1" applyFont="1" applyBorder="1" applyAlignment="1" applyProtection="1">
      <alignment wrapText="1"/>
      <protection locked="0"/>
    </xf>
    <xf numFmtId="0" fontId="0" fillId="0" borderId="97" xfId="0" applyFont="1" applyBorder="1" applyAlignment="1" applyProtection="1">
      <alignment vertical="center" wrapText="1"/>
      <protection locked="0"/>
    </xf>
    <xf numFmtId="0" fontId="0" fillId="0" borderId="100" xfId="0" applyFont="1" applyBorder="1" applyAlignment="1" applyProtection="1">
      <alignment vertical="center"/>
      <protection locked="0"/>
    </xf>
    <xf numFmtId="0" fontId="0" fillId="0" borderId="94" xfId="0" applyFont="1" applyBorder="1" applyAlignment="1" applyProtection="1">
      <alignment vertical="center"/>
      <protection locked="0"/>
    </xf>
    <xf numFmtId="0" fontId="0" fillId="0" borderId="56" xfId="0" applyFont="1" applyBorder="1" applyAlignment="1" applyProtection="1">
      <alignment vertical="center"/>
      <protection locked="0"/>
    </xf>
    <xf numFmtId="0" fontId="0" fillId="0" borderId="56" xfId="0" applyFont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vertical="center"/>
      <protection locked="0"/>
    </xf>
    <xf numFmtId="3" fontId="0" fillId="0" borderId="9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98" xfId="0" applyFont="1" applyBorder="1" applyAlignment="1" applyProtection="1">
      <alignment vertical="center" wrapText="1"/>
      <protection locked="0"/>
    </xf>
    <xf numFmtId="0" fontId="0" fillId="0" borderId="101" xfId="0" applyFont="1" applyBorder="1" applyAlignment="1" applyProtection="1">
      <alignment vertical="center"/>
      <protection locked="0"/>
    </xf>
    <xf numFmtId="0" fontId="0" fillId="0" borderId="95" xfId="0" applyFont="1" applyBorder="1" applyAlignment="1" applyProtection="1">
      <alignment vertical="center"/>
      <protection locked="0"/>
    </xf>
    <xf numFmtId="0" fontId="0" fillId="0" borderId="58" xfId="0" applyFont="1" applyBorder="1" applyAlignment="1" applyProtection="1">
      <alignment vertical="center"/>
      <protection locked="0"/>
    </xf>
    <xf numFmtId="0" fontId="0" fillId="0" borderId="58" xfId="0" applyFont="1" applyBorder="1" applyAlignment="1" applyProtection="1">
      <alignment vertical="center" wrapText="1"/>
      <protection locked="0"/>
    </xf>
    <xf numFmtId="3" fontId="0" fillId="0" borderId="31" xfId="0" applyNumberFormat="1" applyFont="1" applyBorder="1" applyAlignment="1" applyProtection="1">
      <alignment vertical="center"/>
      <protection locked="0"/>
    </xf>
    <xf numFmtId="3" fontId="0" fillId="0" borderId="41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99" xfId="0" applyFont="1" applyBorder="1" applyAlignment="1" applyProtection="1">
      <alignment vertical="center" wrapText="1"/>
      <protection locked="0"/>
    </xf>
    <xf numFmtId="0" fontId="0" fillId="0" borderId="102" xfId="0" applyFont="1" applyBorder="1" applyAlignment="1" applyProtection="1">
      <alignment vertical="center"/>
      <protection locked="0"/>
    </xf>
    <xf numFmtId="0" fontId="0" fillId="0" borderId="96" xfId="0" applyFont="1" applyBorder="1" applyAlignment="1" applyProtection="1">
      <alignment vertical="center"/>
      <protection locked="0"/>
    </xf>
    <xf numFmtId="0" fontId="0" fillId="0" borderId="59" xfId="0" applyFont="1" applyBorder="1" applyAlignment="1" applyProtection="1">
      <alignment vertical="center"/>
      <protection locked="0"/>
    </xf>
    <xf numFmtId="0" fontId="0" fillId="0" borderId="59" xfId="0" applyFont="1" applyBorder="1" applyAlignment="1" applyProtection="1">
      <alignment vertical="center" wrapText="1"/>
      <protection locked="0"/>
    </xf>
    <xf numFmtId="3" fontId="0" fillId="0" borderId="14" xfId="0" applyNumberFormat="1" applyFont="1" applyBorder="1" applyAlignment="1" applyProtection="1">
      <alignment vertical="center"/>
      <protection locked="0"/>
    </xf>
    <xf numFmtId="3" fontId="0" fillId="0" borderId="60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53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49" fontId="0" fillId="0" borderId="3" xfId="0" applyNumberFormat="1" applyFont="1" applyBorder="1" applyAlignment="1" applyProtection="1">
      <alignment wrapText="1"/>
      <protection locked="0"/>
    </xf>
    <xf numFmtId="3" fontId="0" fillId="0" borderId="13" xfId="0" applyNumberFormat="1" applyFont="1" applyBorder="1" applyProtection="1">
      <protection locked="0"/>
    </xf>
    <xf numFmtId="3" fontId="0" fillId="0" borderId="9" xfId="0" applyNumberFormat="1" applyFont="1" applyBorder="1" applyProtection="1">
      <protection locked="0"/>
    </xf>
    <xf numFmtId="0" fontId="0" fillId="0" borderId="54" xfId="0" applyFont="1" applyBorder="1" applyProtection="1">
      <protection locked="0"/>
    </xf>
    <xf numFmtId="49" fontId="0" fillId="0" borderId="38" xfId="0" applyNumberFormat="1" applyFont="1" applyBorder="1" applyAlignment="1" applyProtection="1">
      <alignment wrapText="1"/>
      <protection locked="0"/>
    </xf>
    <xf numFmtId="3" fontId="0" fillId="0" borderId="31" xfId="0" applyNumberFormat="1" applyFont="1" applyBorder="1" applyProtection="1">
      <protection locked="0"/>
    </xf>
    <xf numFmtId="3" fontId="0" fillId="0" borderId="41" xfId="0" applyNumberFormat="1" applyFont="1" applyBorder="1" applyProtection="1">
      <protection locked="0"/>
    </xf>
    <xf numFmtId="0" fontId="0" fillId="0" borderId="61" xfId="0" applyFont="1" applyBorder="1" applyAlignment="1" applyProtection="1">
      <alignment wrapText="1"/>
      <protection locked="0"/>
    </xf>
    <xf numFmtId="0" fontId="0" fillId="0" borderId="64" xfId="0" applyFont="1" applyBorder="1" applyProtection="1">
      <protection locked="0"/>
    </xf>
    <xf numFmtId="49" fontId="0" fillId="0" borderId="65" xfId="0" applyNumberFormat="1" applyFont="1" applyBorder="1" applyAlignment="1" applyProtection="1">
      <alignment wrapText="1"/>
      <protection locked="0"/>
    </xf>
    <xf numFmtId="0" fontId="0" fillId="0" borderId="60" xfId="0" applyFont="1" applyBorder="1" applyAlignment="1" applyProtection="1">
      <alignment wrapText="1"/>
      <protection locked="0"/>
    </xf>
    <xf numFmtId="0" fontId="0" fillId="0" borderId="60" xfId="0" applyFont="1" applyBorder="1" applyProtection="1">
      <protection locked="0"/>
    </xf>
    <xf numFmtId="3" fontId="0" fillId="0" borderId="60" xfId="0" applyNumberFormat="1" applyFont="1" applyBorder="1" applyProtection="1">
      <protection locked="0"/>
    </xf>
    <xf numFmtId="3" fontId="0" fillId="0" borderId="66" xfId="0" applyNumberFormat="1" applyFont="1" applyBorder="1" applyProtection="1">
      <protection locked="0"/>
    </xf>
    <xf numFmtId="0" fontId="0" fillId="0" borderId="61" xfId="0" applyFont="1" applyBorder="1" applyProtection="1">
      <protection locked="0"/>
    </xf>
    <xf numFmtId="0" fontId="0" fillId="0" borderId="65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Protection="1"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style="6" customWidth="1"/>
    <col min="2" max="2" width="14.5" style="6" customWidth="1"/>
    <col min="3" max="3" width="14.83203125" style="6" customWidth="1"/>
    <col min="4" max="16384" width="8.83203125" style="6"/>
  </cols>
  <sheetData>
    <row r="1" spans="1:14" ht="21" x14ac:dyDescent="0.25">
      <c r="A1" s="5" t="s">
        <v>0</v>
      </c>
    </row>
    <row r="2" spans="1:14" ht="14.25" customHeight="1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">
      <c r="A3" s="8" t="s">
        <v>107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2">
      <c r="A4" s="7" t="s">
        <v>108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2">
      <c r="A5" s="7" t="s">
        <v>94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">
      <c r="A6" s="9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">
      <c r="A7" s="10" t="s">
        <v>84</v>
      </c>
      <c r="B7" s="11" t="s">
        <v>85</v>
      </c>
      <c r="C7" s="12" t="s">
        <v>86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">
      <c r="A8" s="13" t="s">
        <v>102</v>
      </c>
      <c r="B8" s="14" t="s">
        <v>103</v>
      </c>
      <c r="C8" s="15" t="s">
        <v>106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">
      <c r="A9" s="16" t="s">
        <v>87</v>
      </c>
      <c r="B9" s="17" t="s">
        <v>100</v>
      </c>
      <c r="C9" s="18" t="s">
        <v>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">
      <c r="A10" s="16" t="s">
        <v>88</v>
      </c>
      <c r="B10" s="17" t="s">
        <v>100</v>
      </c>
      <c r="C10" s="18" t="s">
        <v>104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">
      <c r="A11" s="16" t="s">
        <v>90</v>
      </c>
      <c r="B11" s="17" t="s">
        <v>100</v>
      </c>
      <c r="C11" s="18" t="s">
        <v>104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">
      <c r="A12" s="16" t="s">
        <v>91</v>
      </c>
      <c r="B12" s="17" t="s">
        <v>100</v>
      </c>
      <c r="C12" s="18" t="s">
        <v>104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16" t="s">
        <v>92</v>
      </c>
      <c r="B13" s="17" t="s">
        <v>100</v>
      </c>
      <c r="C13" s="18" t="s">
        <v>104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19" t="s">
        <v>89</v>
      </c>
      <c r="B14" s="20" t="s">
        <v>101</v>
      </c>
      <c r="C14" s="21" t="s">
        <v>105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19" t="s">
        <v>93</v>
      </c>
      <c r="B15" s="20" t="s">
        <v>101</v>
      </c>
      <c r="C15" s="21" t="s">
        <v>105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19" t="s">
        <v>95</v>
      </c>
      <c r="B16" s="20" t="s">
        <v>101</v>
      </c>
      <c r="C16" s="21" t="s">
        <v>105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">
      <c r="A17" s="19" t="s">
        <v>96</v>
      </c>
      <c r="B17" s="20" t="s">
        <v>101</v>
      </c>
      <c r="C17" s="21" t="s">
        <v>105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">
      <c r="A18" s="19" t="s">
        <v>97</v>
      </c>
      <c r="B18" s="20" t="s">
        <v>101</v>
      </c>
      <c r="C18" s="21" t="s">
        <v>105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">
      <c r="A19" s="19" t="s">
        <v>90</v>
      </c>
      <c r="B19" s="20" t="s">
        <v>101</v>
      </c>
      <c r="C19" s="21" t="s">
        <v>105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">
      <c r="A20" s="19" t="s">
        <v>98</v>
      </c>
      <c r="B20" s="20" t="s">
        <v>101</v>
      </c>
      <c r="C20" s="21" t="s">
        <v>105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">
      <c r="A21" s="22" t="s">
        <v>99</v>
      </c>
      <c r="B21" s="23" t="s">
        <v>101</v>
      </c>
      <c r="C21" s="24" t="s">
        <v>105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">
      <c r="B22" s="7"/>
      <c r="C22" s="2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7"/>
    </row>
    <row r="24" spans="1:14" x14ac:dyDescent="0.2">
      <c r="A24" s="8" t="s">
        <v>1</v>
      </c>
    </row>
    <row r="25" spans="1:14" x14ac:dyDescent="0.2">
      <c r="A25" s="7" t="s">
        <v>2</v>
      </c>
    </row>
    <row r="26" spans="1:14" x14ac:dyDescent="0.2">
      <c r="A26" s="7" t="s">
        <v>3</v>
      </c>
    </row>
    <row r="27" spans="1:14" x14ac:dyDescent="0.2">
      <c r="A27" s="7"/>
    </row>
    <row r="28" spans="1:14" ht="130.75" customHeight="1" x14ac:dyDescent="0.2">
      <c r="A28" s="7"/>
    </row>
    <row r="29" spans="1:14" ht="38.25" customHeight="1" x14ac:dyDescent="0.2">
      <c r="A29" s="9"/>
    </row>
    <row r="30" spans="1:14" x14ac:dyDescent="0.2">
      <c r="A30" s="9"/>
    </row>
    <row r="31" spans="1:14" x14ac:dyDescent="0.2">
      <c r="A31" s="26" t="s">
        <v>4</v>
      </c>
    </row>
    <row r="32" spans="1:14" x14ac:dyDescent="0.2">
      <c r="A32" s="6" t="s">
        <v>5</v>
      </c>
    </row>
    <row r="33" spans="1:7" x14ac:dyDescent="0.2">
      <c r="A33" s="6" t="s">
        <v>6</v>
      </c>
    </row>
    <row r="35" spans="1:7" x14ac:dyDescent="0.2">
      <c r="A35" s="26" t="s">
        <v>7</v>
      </c>
    </row>
    <row r="36" spans="1:7" x14ac:dyDescent="0.2">
      <c r="A36" s="6" t="s">
        <v>110</v>
      </c>
    </row>
    <row r="38" spans="1:7" x14ac:dyDescent="0.2">
      <c r="A38" s="8" t="s">
        <v>8</v>
      </c>
    </row>
    <row r="39" spans="1:7" x14ac:dyDescent="0.2">
      <c r="A39" s="7" t="s">
        <v>111</v>
      </c>
    </row>
    <row r="40" spans="1:7" x14ac:dyDescent="0.2">
      <c r="A40" s="27" t="s">
        <v>68</v>
      </c>
    </row>
    <row r="41" spans="1:7" x14ac:dyDescent="0.2">
      <c r="B41" s="9"/>
      <c r="C41" s="9"/>
      <c r="D41" s="9"/>
      <c r="E41" s="9"/>
      <c r="F41" s="9"/>
      <c r="G41" s="9"/>
    </row>
    <row r="42" spans="1:7" x14ac:dyDescent="0.2">
      <c r="A42" s="28"/>
      <c r="B42" s="9"/>
      <c r="C42" s="9"/>
      <c r="D42" s="9"/>
      <c r="E42" s="9"/>
      <c r="F42" s="9"/>
      <c r="G42" s="9"/>
    </row>
    <row r="43" spans="1:7" x14ac:dyDescent="0.2">
      <c r="B43" s="9"/>
      <c r="C43" s="9"/>
      <c r="D43" s="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  <row r="46" spans="1:7" x14ac:dyDescent="0.2">
      <c r="A46" s="9"/>
      <c r="B46" s="9"/>
      <c r="C46" s="9"/>
      <c r="D46" s="9"/>
      <c r="E46" s="9"/>
      <c r="F46" s="9"/>
      <c r="G46" s="9"/>
    </row>
    <row r="47" spans="1:7" x14ac:dyDescent="0.2">
      <c r="A47" s="9"/>
      <c r="B47" s="9"/>
      <c r="C47" s="9"/>
      <c r="D47" s="9"/>
      <c r="E47" s="9"/>
      <c r="F47" s="9"/>
      <c r="G47" s="9"/>
    </row>
    <row r="48" spans="1:7" x14ac:dyDescent="0.2">
      <c r="A48" s="9"/>
      <c r="B48" s="9"/>
      <c r="C48" s="9"/>
      <c r="D48" s="9"/>
      <c r="E48" s="9"/>
      <c r="F48" s="9"/>
      <c r="G48" s="9"/>
    </row>
    <row r="49" spans="1:7" x14ac:dyDescent="0.2">
      <c r="A49" s="9"/>
      <c r="B49" s="9"/>
      <c r="C49" s="9"/>
      <c r="D49" s="9"/>
      <c r="E49" s="9"/>
      <c r="F49" s="9"/>
      <c r="G49" s="9"/>
    </row>
    <row r="50" spans="1:7" x14ac:dyDescent="0.2">
      <c r="A50" s="9"/>
      <c r="B50" s="9"/>
      <c r="C50" s="9"/>
      <c r="D50" s="9"/>
      <c r="E50" s="9"/>
      <c r="F50" s="9"/>
      <c r="G50" s="9"/>
    </row>
    <row r="51" spans="1:7" x14ac:dyDescent="0.2">
      <c r="A51" s="9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9"/>
  <sheetViews>
    <sheetView tabSelected="1" zoomScale="83" zoomScaleNormal="100" workbookViewId="0">
      <selection activeCell="G34" sqref="G34"/>
    </sheetView>
  </sheetViews>
  <sheetFormatPr baseColWidth="10" defaultColWidth="9.33203125" defaultRowHeight="15" x14ac:dyDescent="0.2"/>
  <cols>
    <col min="1" max="1" width="6.5" style="1" customWidth="1"/>
    <col min="2" max="3" width="9.33203125" style="1"/>
    <col min="4" max="4" width="9.5" style="1" bestFit="1" customWidth="1"/>
    <col min="5" max="6" width="10.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5" style="1" customWidth="1"/>
    <col min="12" max="12" width="13.83203125" style="417" customWidth="1"/>
    <col min="13" max="13" width="15.5" style="417" customWidth="1"/>
    <col min="14" max="15" width="9.5" style="1" bestFit="1" customWidth="1"/>
    <col min="16" max="16" width="8.5" style="1" customWidth="1"/>
    <col min="17" max="19" width="10.5" style="1" customWidth="1"/>
    <col min="20" max="21" width="13.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3">
      <c r="A1" s="540" t="s">
        <v>36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2"/>
    </row>
    <row r="2" spans="1:26" s="3" customFormat="1" ht="29.25" customHeight="1" thickBot="1" x14ac:dyDescent="0.25">
      <c r="A2" s="543" t="s">
        <v>10</v>
      </c>
      <c r="B2" s="570" t="s">
        <v>11</v>
      </c>
      <c r="C2" s="571"/>
      <c r="D2" s="571"/>
      <c r="E2" s="571"/>
      <c r="F2" s="572"/>
      <c r="G2" s="550" t="s">
        <v>12</v>
      </c>
      <c r="H2" s="591" t="s">
        <v>37</v>
      </c>
      <c r="I2" s="594" t="s">
        <v>67</v>
      </c>
      <c r="J2" s="553" t="s">
        <v>14</v>
      </c>
      <c r="K2" s="567" t="s">
        <v>15</v>
      </c>
      <c r="L2" s="573" t="s">
        <v>38</v>
      </c>
      <c r="M2" s="574"/>
      <c r="N2" s="575" t="s">
        <v>17</v>
      </c>
      <c r="O2" s="576"/>
      <c r="P2" s="562" t="s">
        <v>18</v>
      </c>
      <c r="Q2" s="563"/>
      <c r="R2" s="563"/>
      <c r="S2" s="563"/>
      <c r="T2" s="563"/>
      <c r="U2" s="563"/>
      <c r="V2" s="563"/>
      <c r="W2" s="564"/>
      <c r="X2" s="564"/>
      <c r="Y2" s="577" t="s">
        <v>19</v>
      </c>
      <c r="Z2" s="578"/>
    </row>
    <row r="3" spans="1:26" ht="15" customHeight="1" x14ac:dyDescent="0.2">
      <c r="A3" s="544"/>
      <c r="B3" s="550" t="s">
        <v>20</v>
      </c>
      <c r="C3" s="546" t="s">
        <v>21</v>
      </c>
      <c r="D3" s="546" t="s">
        <v>22</v>
      </c>
      <c r="E3" s="546" t="s">
        <v>23</v>
      </c>
      <c r="F3" s="548" t="s">
        <v>24</v>
      </c>
      <c r="G3" s="551"/>
      <c r="H3" s="592"/>
      <c r="I3" s="595"/>
      <c r="J3" s="554"/>
      <c r="K3" s="568"/>
      <c r="L3" s="583" t="s">
        <v>25</v>
      </c>
      <c r="M3" s="585" t="s">
        <v>83</v>
      </c>
      <c r="N3" s="587" t="s">
        <v>26</v>
      </c>
      <c r="O3" s="589" t="s">
        <v>27</v>
      </c>
      <c r="P3" s="565" t="s">
        <v>39</v>
      </c>
      <c r="Q3" s="566"/>
      <c r="R3" s="566"/>
      <c r="S3" s="567"/>
      <c r="T3" s="556" t="s">
        <v>40</v>
      </c>
      <c r="U3" s="558" t="s">
        <v>398</v>
      </c>
      <c r="V3" s="558" t="s">
        <v>82</v>
      </c>
      <c r="W3" s="556" t="s">
        <v>41</v>
      </c>
      <c r="X3" s="560" t="s">
        <v>69</v>
      </c>
      <c r="Y3" s="579" t="s">
        <v>30</v>
      </c>
      <c r="Z3" s="581" t="s">
        <v>31</v>
      </c>
    </row>
    <row r="4" spans="1:26" ht="80.25" customHeight="1" thickBot="1" x14ac:dyDescent="0.25">
      <c r="A4" s="545"/>
      <c r="B4" s="552"/>
      <c r="C4" s="547"/>
      <c r="D4" s="547"/>
      <c r="E4" s="547"/>
      <c r="F4" s="549"/>
      <c r="G4" s="552"/>
      <c r="H4" s="593"/>
      <c r="I4" s="596"/>
      <c r="J4" s="555"/>
      <c r="K4" s="569"/>
      <c r="L4" s="584"/>
      <c r="M4" s="586"/>
      <c r="N4" s="588"/>
      <c r="O4" s="590"/>
      <c r="P4" s="37" t="s">
        <v>61</v>
      </c>
      <c r="Q4" s="38" t="s">
        <v>42</v>
      </c>
      <c r="R4" s="38" t="s">
        <v>43</v>
      </c>
      <c r="S4" s="39" t="s">
        <v>44</v>
      </c>
      <c r="T4" s="557"/>
      <c r="U4" s="559"/>
      <c r="V4" s="559"/>
      <c r="W4" s="557"/>
      <c r="X4" s="561"/>
      <c r="Y4" s="580"/>
      <c r="Z4" s="582"/>
    </row>
    <row r="5" spans="1:26" ht="192" x14ac:dyDescent="0.2">
      <c r="A5" s="87">
        <v>1</v>
      </c>
      <c r="B5" s="88" t="s">
        <v>113</v>
      </c>
      <c r="C5" s="89" t="s">
        <v>175</v>
      </c>
      <c r="D5" s="90">
        <v>72753765</v>
      </c>
      <c r="E5" s="91" t="s">
        <v>176</v>
      </c>
      <c r="F5" s="92">
        <v>600081575</v>
      </c>
      <c r="G5" s="93" t="s">
        <v>177</v>
      </c>
      <c r="H5" s="93" t="s">
        <v>99</v>
      </c>
      <c r="I5" s="93" t="s">
        <v>112</v>
      </c>
      <c r="J5" s="93" t="s">
        <v>114</v>
      </c>
      <c r="K5" s="93" t="s">
        <v>177</v>
      </c>
      <c r="L5" s="94">
        <v>500000</v>
      </c>
      <c r="M5" s="95">
        <f t="shared" ref="M5:M10" si="0">L5/100*85</f>
        <v>425000</v>
      </c>
      <c r="N5" s="96">
        <v>2022</v>
      </c>
      <c r="O5" s="97">
        <v>2022</v>
      </c>
      <c r="P5" s="98"/>
      <c r="Q5" s="99"/>
      <c r="R5" s="99"/>
      <c r="S5" s="100"/>
      <c r="T5" s="101"/>
      <c r="U5" s="101"/>
      <c r="V5" s="101"/>
      <c r="W5" s="101"/>
      <c r="X5" s="101"/>
      <c r="Y5" s="102" t="s">
        <v>132</v>
      </c>
      <c r="Z5" s="97" t="s">
        <v>133</v>
      </c>
    </row>
    <row r="6" spans="1:26" ht="192" x14ac:dyDescent="0.2">
      <c r="A6" s="87">
        <v>2</v>
      </c>
      <c r="B6" s="88" t="s">
        <v>113</v>
      </c>
      <c r="C6" s="103" t="s">
        <v>175</v>
      </c>
      <c r="D6" s="104">
        <v>72753765</v>
      </c>
      <c r="E6" s="105" t="s">
        <v>176</v>
      </c>
      <c r="F6" s="106">
        <v>600081575</v>
      </c>
      <c r="G6" s="107" t="s">
        <v>178</v>
      </c>
      <c r="H6" s="108" t="s">
        <v>99</v>
      </c>
      <c r="I6" s="108" t="s">
        <v>112</v>
      </c>
      <c r="J6" s="108" t="s">
        <v>114</v>
      </c>
      <c r="K6" s="108" t="s">
        <v>178</v>
      </c>
      <c r="L6" s="109">
        <v>450000</v>
      </c>
      <c r="M6" s="110">
        <f t="shared" si="0"/>
        <v>382500</v>
      </c>
      <c r="N6" s="111">
        <v>2023</v>
      </c>
      <c r="O6" s="112">
        <v>2023</v>
      </c>
      <c r="P6" s="73"/>
      <c r="Q6" s="47"/>
      <c r="R6" s="47"/>
      <c r="S6" s="48"/>
      <c r="T6" s="49"/>
      <c r="U6" s="49"/>
      <c r="V6" s="49"/>
      <c r="W6" s="49"/>
      <c r="X6" s="49"/>
      <c r="Y6" s="113" t="s">
        <v>132</v>
      </c>
      <c r="Z6" s="112" t="s">
        <v>133</v>
      </c>
    </row>
    <row r="7" spans="1:26" s="2" customFormat="1" ht="193" thickBot="1" x14ac:dyDescent="0.25">
      <c r="A7" s="114">
        <v>3</v>
      </c>
      <c r="B7" s="115" t="s">
        <v>113</v>
      </c>
      <c r="C7" s="116" t="s">
        <v>175</v>
      </c>
      <c r="D7" s="117">
        <v>72753765</v>
      </c>
      <c r="E7" s="118" t="s">
        <v>176</v>
      </c>
      <c r="F7" s="119">
        <v>600081575</v>
      </c>
      <c r="G7" s="64" t="s">
        <v>179</v>
      </c>
      <c r="H7" s="120" t="s">
        <v>99</v>
      </c>
      <c r="I7" s="120" t="s">
        <v>112</v>
      </c>
      <c r="J7" s="120" t="s">
        <v>114</v>
      </c>
      <c r="K7" s="120" t="s">
        <v>179</v>
      </c>
      <c r="L7" s="121">
        <v>900000</v>
      </c>
      <c r="M7" s="122">
        <f t="shared" si="0"/>
        <v>765000</v>
      </c>
      <c r="N7" s="123">
        <v>2024</v>
      </c>
      <c r="O7" s="124">
        <v>2024</v>
      </c>
      <c r="P7" s="125"/>
      <c r="Q7" s="126"/>
      <c r="R7" s="126"/>
      <c r="S7" s="127"/>
      <c r="T7" s="114"/>
      <c r="U7" s="114"/>
      <c r="V7" s="114"/>
      <c r="W7" s="114"/>
      <c r="X7" s="114"/>
      <c r="Y7" s="128" t="s">
        <v>132</v>
      </c>
      <c r="Z7" s="124" t="s">
        <v>133</v>
      </c>
    </row>
    <row r="8" spans="1:26" s="2" customFormat="1" ht="176" x14ac:dyDescent="0.2">
      <c r="A8" s="87">
        <v>4</v>
      </c>
      <c r="B8" s="129" t="s">
        <v>115</v>
      </c>
      <c r="C8" s="130" t="s">
        <v>116</v>
      </c>
      <c r="D8" s="66">
        <v>72742496</v>
      </c>
      <c r="E8" s="66">
        <v>102317071</v>
      </c>
      <c r="F8" s="131">
        <v>600081753</v>
      </c>
      <c r="G8" s="67" t="s">
        <v>117</v>
      </c>
      <c r="H8" s="132" t="s">
        <v>99</v>
      </c>
      <c r="I8" s="132" t="s">
        <v>112</v>
      </c>
      <c r="J8" s="132" t="s">
        <v>118</v>
      </c>
      <c r="K8" s="133" t="s">
        <v>119</v>
      </c>
      <c r="L8" s="134">
        <v>500000</v>
      </c>
      <c r="M8" s="135">
        <f t="shared" si="0"/>
        <v>425000</v>
      </c>
      <c r="N8" s="136">
        <v>44805</v>
      </c>
      <c r="O8" s="137">
        <v>44896</v>
      </c>
      <c r="P8" s="138"/>
      <c r="Q8" s="44"/>
      <c r="R8" s="44"/>
      <c r="S8" s="45"/>
      <c r="T8" s="46"/>
      <c r="U8" s="46"/>
      <c r="V8" s="46" t="s">
        <v>120</v>
      </c>
      <c r="W8" s="87"/>
      <c r="X8" s="87"/>
      <c r="Y8" s="139" t="s">
        <v>121</v>
      </c>
      <c r="Z8" s="140" t="s">
        <v>133</v>
      </c>
    </row>
    <row r="9" spans="1:26" s="2" customFormat="1" ht="176" x14ac:dyDescent="0.2">
      <c r="A9" s="87">
        <v>5</v>
      </c>
      <c r="B9" s="129" t="s">
        <v>115</v>
      </c>
      <c r="C9" s="103" t="s">
        <v>116</v>
      </c>
      <c r="D9" s="68">
        <v>72742496</v>
      </c>
      <c r="E9" s="68">
        <v>102317071</v>
      </c>
      <c r="F9" s="69">
        <v>600081753</v>
      </c>
      <c r="G9" s="107" t="s">
        <v>122</v>
      </c>
      <c r="H9" s="108" t="s">
        <v>99</v>
      </c>
      <c r="I9" s="108" t="s">
        <v>112</v>
      </c>
      <c r="J9" s="108" t="s">
        <v>118</v>
      </c>
      <c r="K9" s="107" t="s">
        <v>123</v>
      </c>
      <c r="L9" s="109">
        <v>3000000</v>
      </c>
      <c r="M9" s="110">
        <f t="shared" si="0"/>
        <v>2550000</v>
      </c>
      <c r="N9" s="141">
        <v>45078</v>
      </c>
      <c r="O9" s="142">
        <v>45261</v>
      </c>
      <c r="P9" s="73"/>
      <c r="Q9" s="47" t="s">
        <v>120</v>
      </c>
      <c r="R9" s="47"/>
      <c r="S9" s="48"/>
      <c r="T9" s="49"/>
      <c r="U9" s="49"/>
      <c r="V9" s="49"/>
      <c r="W9" s="49"/>
      <c r="X9" s="49"/>
      <c r="Y9" s="113" t="s">
        <v>121</v>
      </c>
      <c r="Z9" s="143" t="s">
        <v>133</v>
      </c>
    </row>
    <row r="10" spans="1:26" s="2" customFormat="1" ht="177" thickBot="1" x14ac:dyDescent="0.25">
      <c r="A10" s="114">
        <v>6</v>
      </c>
      <c r="B10" s="129" t="s">
        <v>115</v>
      </c>
      <c r="C10" s="130" t="s">
        <v>116</v>
      </c>
      <c r="D10" s="66">
        <v>72742496</v>
      </c>
      <c r="E10" s="66">
        <v>102317071</v>
      </c>
      <c r="F10" s="66">
        <v>600081753</v>
      </c>
      <c r="G10" s="107" t="s">
        <v>124</v>
      </c>
      <c r="H10" s="108" t="s">
        <v>99</v>
      </c>
      <c r="I10" s="108" t="s">
        <v>112</v>
      </c>
      <c r="J10" s="108" t="s">
        <v>118</v>
      </c>
      <c r="K10" s="107" t="s">
        <v>125</v>
      </c>
      <c r="L10" s="109">
        <v>12000000</v>
      </c>
      <c r="M10" s="110">
        <f t="shared" si="0"/>
        <v>10200000</v>
      </c>
      <c r="N10" s="141">
        <v>44986</v>
      </c>
      <c r="O10" s="142">
        <v>45992</v>
      </c>
      <c r="P10" s="73"/>
      <c r="Q10" s="47"/>
      <c r="R10" s="47"/>
      <c r="S10" s="48"/>
      <c r="T10" s="49"/>
      <c r="U10" s="49"/>
      <c r="V10" s="49" t="s">
        <v>120</v>
      </c>
      <c r="W10" s="49"/>
      <c r="X10" s="49"/>
      <c r="Y10" s="113" t="s">
        <v>126</v>
      </c>
      <c r="Z10" s="143" t="s">
        <v>133</v>
      </c>
    </row>
    <row r="11" spans="1:26" s="2" customFormat="1" ht="120" x14ac:dyDescent="0.2">
      <c r="A11" s="87">
        <v>7</v>
      </c>
      <c r="B11" s="52" t="s">
        <v>149</v>
      </c>
      <c r="C11" s="89" t="s">
        <v>150</v>
      </c>
      <c r="D11" s="90">
        <v>75019639</v>
      </c>
      <c r="E11" s="90">
        <v>102317089</v>
      </c>
      <c r="F11" s="97">
        <v>600081761</v>
      </c>
      <c r="G11" s="144" t="s">
        <v>151</v>
      </c>
      <c r="H11" s="93" t="s">
        <v>99</v>
      </c>
      <c r="I11" s="93" t="s">
        <v>112</v>
      </c>
      <c r="J11" s="93" t="s">
        <v>127</v>
      </c>
      <c r="K11" s="144" t="s">
        <v>152</v>
      </c>
      <c r="L11" s="94">
        <v>2500000</v>
      </c>
      <c r="M11" s="95">
        <f t="shared" ref="M11:M16" si="1">L11*0.85</f>
        <v>2125000</v>
      </c>
      <c r="N11" s="96">
        <v>2022</v>
      </c>
      <c r="O11" s="97">
        <v>2024</v>
      </c>
      <c r="P11" s="98"/>
      <c r="Q11" s="99"/>
      <c r="R11" s="99" t="s">
        <v>120</v>
      </c>
      <c r="S11" s="100"/>
      <c r="T11" s="101"/>
      <c r="U11" s="101"/>
      <c r="V11" s="101"/>
      <c r="W11" s="101"/>
      <c r="X11" s="101"/>
      <c r="Y11" s="102" t="s">
        <v>132</v>
      </c>
      <c r="Z11" s="97" t="s">
        <v>133</v>
      </c>
    </row>
    <row r="12" spans="1:26" s="2" customFormat="1" ht="128" x14ac:dyDescent="0.2">
      <c r="A12" s="87">
        <v>8</v>
      </c>
      <c r="B12" s="145" t="s">
        <v>153</v>
      </c>
      <c r="C12" s="130" t="s">
        <v>150</v>
      </c>
      <c r="D12" s="146">
        <v>75019639</v>
      </c>
      <c r="E12" s="146">
        <v>102317089</v>
      </c>
      <c r="F12" s="131">
        <v>600081761</v>
      </c>
      <c r="G12" s="107" t="s">
        <v>154</v>
      </c>
      <c r="H12" s="108" t="s">
        <v>99</v>
      </c>
      <c r="I12" s="108" t="s">
        <v>112</v>
      </c>
      <c r="J12" s="108" t="s">
        <v>127</v>
      </c>
      <c r="K12" s="107" t="s">
        <v>155</v>
      </c>
      <c r="L12" s="109">
        <v>3000000</v>
      </c>
      <c r="M12" s="110">
        <f t="shared" si="1"/>
        <v>2550000</v>
      </c>
      <c r="N12" s="111">
        <v>2022</v>
      </c>
      <c r="O12" s="112">
        <v>2025</v>
      </c>
      <c r="P12" s="73"/>
      <c r="Q12" s="47"/>
      <c r="R12" s="47"/>
      <c r="S12" s="48"/>
      <c r="T12" s="49"/>
      <c r="U12" s="49"/>
      <c r="V12" s="49"/>
      <c r="W12" s="49"/>
      <c r="X12" s="49" t="s">
        <v>120</v>
      </c>
      <c r="Y12" s="113" t="s">
        <v>132</v>
      </c>
      <c r="Z12" s="112" t="s">
        <v>133</v>
      </c>
    </row>
    <row r="13" spans="1:26" s="2" customFormat="1" ht="128" x14ac:dyDescent="0.2">
      <c r="A13" s="87">
        <v>9</v>
      </c>
      <c r="B13" s="145" t="s">
        <v>153</v>
      </c>
      <c r="C13" s="130" t="s">
        <v>150</v>
      </c>
      <c r="D13" s="146">
        <v>75019639</v>
      </c>
      <c r="E13" s="146">
        <v>102317089</v>
      </c>
      <c r="F13" s="140">
        <v>600081761</v>
      </c>
      <c r="G13" s="70" t="s">
        <v>156</v>
      </c>
      <c r="H13" s="108" t="s">
        <v>99</v>
      </c>
      <c r="I13" s="108" t="s">
        <v>112</v>
      </c>
      <c r="J13" s="108" t="s">
        <v>127</v>
      </c>
      <c r="K13" s="107" t="s">
        <v>156</v>
      </c>
      <c r="L13" s="109">
        <v>1500000</v>
      </c>
      <c r="M13" s="110">
        <f t="shared" si="1"/>
        <v>1275000</v>
      </c>
      <c r="N13" s="111">
        <v>2022</v>
      </c>
      <c r="O13" s="112">
        <v>2027</v>
      </c>
      <c r="P13" s="73"/>
      <c r="Q13" s="47"/>
      <c r="R13" s="47"/>
      <c r="S13" s="48"/>
      <c r="T13" s="49"/>
      <c r="U13" s="49" t="s">
        <v>120</v>
      </c>
      <c r="V13" s="49"/>
      <c r="W13" s="49"/>
      <c r="X13" s="49"/>
      <c r="Y13" s="113" t="s">
        <v>132</v>
      </c>
      <c r="Z13" s="112" t="s">
        <v>133</v>
      </c>
    </row>
    <row r="14" spans="1:26" s="2" customFormat="1" ht="128" x14ac:dyDescent="0.2">
      <c r="A14" s="87">
        <v>10</v>
      </c>
      <c r="B14" s="145" t="s">
        <v>153</v>
      </c>
      <c r="C14" s="130" t="s">
        <v>150</v>
      </c>
      <c r="D14" s="146">
        <v>75019639</v>
      </c>
      <c r="E14" s="146">
        <v>102317089</v>
      </c>
      <c r="F14" s="112">
        <v>600081761</v>
      </c>
      <c r="G14" s="71" t="s">
        <v>157</v>
      </c>
      <c r="H14" s="108" t="s">
        <v>99</v>
      </c>
      <c r="I14" s="108" t="s">
        <v>112</v>
      </c>
      <c r="J14" s="108" t="s">
        <v>127</v>
      </c>
      <c r="K14" s="147" t="s">
        <v>157</v>
      </c>
      <c r="L14" s="148">
        <v>5000000</v>
      </c>
      <c r="M14" s="149">
        <f t="shared" si="1"/>
        <v>4250000</v>
      </c>
      <c r="N14" s="150">
        <v>2022</v>
      </c>
      <c r="O14" s="151">
        <v>2027</v>
      </c>
      <c r="P14" s="152"/>
      <c r="Q14" s="153"/>
      <c r="R14" s="153"/>
      <c r="S14" s="154"/>
      <c r="T14" s="155"/>
      <c r="U14" s="155" t="s">
        <v>120</v>
      </c>
      <c r="V14" s="155" t="s">
        <v>120</v>
      </c>
      <c r="W14" s="155"/>
      <c r="X14" s="155"/>
      <c r="Y14" s="113" t="s">
        <v>132</v>
      </c>
      <c r="Z14" s="151" t="s">
        <v>133</v>
      </c>
    </row>
    <row r="15" spans="1:26" s="2" customFormat="1" ht="128" x14ac:dyDescent="0.2">
      <c r="A15" s="87">
        <v>11</v>
      </c>
      <c r="B15" s="145" t="s">
        <v>153</v>
      </c>
      <c r="C15" s="130" t="s">
        <v>150</v>
      </c>
      <c r="D15" s="146">
        <v>75019639</v>
      </c>
      <c r="E15" s="146">
        <v>102317089</v>
      </c>
      <c r="F15" s="112">
        <v>600081761</v>
      </c>
      <c r="G15" s="156" t="s">
        <v>158</v>
      </c>
      <c r="H15" s="108" t="s">
        <v>99</v>
      </c>
      <c r="I15" s="108" t="s">
        <v>112</v>
      </c>
      <c r="J15" s="108" t="s">
        <v>127</v>
      </c>
      <c r="K15" s="156" t="s">
        <v>159</v>
      </c>
      <c r="L15" s="148">
        <v>4000000</v>
      </c>
      <c r="M15" s="149">
        <f t="shared" si="1"/>
        <v>3400000</v>
      </c>
      <c r="N15" s="150">
        <v>2022</v>
      </c>
      <c r="O15" s="151">
        <v>2027</v>
      </c>
      <c r="P15" s="152"/>
      <c r="Q15" s="153"/>
      <c r="R15" s="153"/>
      <c r="S15" s="154"/>
      <c r="T15" s="155"/>
      <c r="U15" s="155"/>
      <c r="V15" s="155" t="s">
        <v>120</v>
      </c>
      <c r="W15" s="155"/>
      <c r="X15" s="155"/>
      <c r="Y15" s="113" t="s">
        <v>132</v>
      </c>
      <c r="Z15" s="151" t="s">
        <v>133</v>
      </c>
    </row>
    <row r="16" spans="1:26" s="2" customFormat="1" ht="128" x14ac:dyDescent="0.2">
      <c r="A16" s="87">
        <v>12</v>
      </c>
      <c r="B16" s="145" t="s">
        <v>153</v>
      </c>
      <c r="C16" s="130" t="s">
        <v>150</v>
      </c>
      <c r="D16" s="146">
        <v>75019639</v>
      </c>
      <c r="E16" s="146">
        <v>102317089</v>
      </c>
      <c r="F16" s="112">
        <v>600081761</v>
      </c>
      <c r="G16" s="156" t="s">
        <v>160</v>
      </c>
      <c r="H16" s="108" t="s">
        <v>99</v>
      </c>
      <c r="I16" s="108" t="s">
        <v>112</v>
      </c>
      <c r="J16" s="108" t="s">
        <v>127</v>
      </c>
      <c r="K16" s="156" t="s">
        <v>160</v>
      </c>
      <c r="L16" s="148">
        <v>3000000</v>
      </c>
      <c r="M16" s="149">
        <f t="shared" si="1"/>
        <v>2550000</v>
      </c>
      <c r="N16" s="150">
        <v>2022</v>
      </c>
      <c r="O16" s="151">
        <v>2025</v>
      </c>
      <c r="P16" s="152"/>
      <c r="Q16" s="153"/>
      <c r="R16" s="153"/>
      <c r="S16" s="154"/>
      <c r="T16" s="155"/>
      <c r="U16" s="155"/>
      <c r="V16" s="155"/>
      <c r="W16" s="155" t="s">
        <v>120</v>
      </c>
      <c r="X16" s="155"/>
      <c r="Y16" s="113" t="s">
        <v>132</v>
      </c>
      <c r="Z16" s="151" t="s">
        <v>133</v>
      </c>
    </row>
    <row r="17" spans="1:26" s="2" customFormat="1" ht="128" x14ac:dyDescent="0.2">
      <c r="A17" s="87">
        <v>13</v>
      </c>
      <c r="B17" s="145" t="s">
        <v>153</v>
      </c>
      <c r="C17" s="130" t="s">
        <v>150</v>
      </c>
      <c r="D17" s="146">
        <v>75019639</v>
      </c>
      <c r="E17" s="146">
        <v>102317089</v>
      </c>
      <c r="F17" s="112">
        <v>600081761</v>
      </c>
      <c r="G17" s="107" t="s">
        <v>161</v>
      </c>
      <c r="H17" s="108" t="s">
        <v>99</v>
      </c>
      <c r="I17" s="108" t="s">
        <v>112</v>
      </c>
      <c r="J17" s="108" t="s">
        <v>127</v>
      </c>
      <c r="K17" s="156" t="s">
        <v>161</v>
      </c>
      <c r="L17" s="148">
        <v>10000000</v>
      </c>
      <c r="M17" s="149">
        <f t="shared" ref="M17:M18" si="2">L17*0.85</f>
        <v>8500000</v>
      </c>
      <c r="N17" s="150">
        <v>2022</v>
      </c>
      <c r="O17" s="151">
        <v>2025</v>
      </c>
      <c r="P17" s="152"/>
      <c r="Q17" s="153"/>
      <c r="R17" s="153"/>
      <c r="S17" s="154"/>
      <c r="T17" s="155"/>
      <c r="U17" s="155"/>
      <c r="V17" s="155"/>
      <c r="W17" s="155"/>
      <c r="X17" s="155"/>
      <c r="Y17" s="113" t="s">
        <v>132</v>
      </c>
      <c r="Z17" s="151" t="s">
        <v>133</v>
      </c>
    </row>
    <row r="18" spans="1:26" s="2" customFormat="1" ht="129" thickBot="1" x14ac:dyDescent="0.25">
      <c r="A18" s="114">
        <v>14</v>
      </c>
      <c r="B18" s="145" t="s">
        <v>153</v>
      </c>
      <c r="C18" s="130" t="s">
        <v>150</v>
      </c>
      <c r="D18" s="146">
        <v>75019639</v>
      </c>
      <c r="E18" s="117">
        <v>102317089</v>
      </c>
      <c r="F18" s="112">
        <v>600081761</v>
      </c>
      <c r="G18" s="107" t="s">
        <v>162</v>
      </c>
      <c r="H18" s="108" t="s">
        <v>99</v>
      </c>
      <c r="I18" s="108" t="s">
        <v>112</v>
      </c>
      <c r="J18" s="108" t="s">
        <v>127</v>
      </c>
      <c r="K18" s="107" t="s">
        <v>162</v>
      </c>
      <c r="L18" s="109">
        <v>3000000</v>
      </c>
      <c r="M18" s="149">
        <f t="shared" si="2"/>
        <v>2550000</v>
      </c>
      <c r="N18" s="111">
        <v>2022</v>
      </c>
      <c r="O18" s="112">
        <v>2025</v>
      </c>
      <c r="P18" s="73"/>
      <c r="Q18" s="47"/>
      <c r="R18" s="47"/>
      <c r="S18" s="48"/>
      <c r="T18" s="49"/>
      <c r="U18" s="49"/>
      <c r="V18" s="49"/>
      <c r="W18" s="49"/>
      <c r="X18" s="49"/>
      <c r="Y18" s="113" t="s">
        <v>132</v>
      </c>
      <c r="Z18" s="112" t="s">
        <v>133</v>
      </c>
    </row>
    <row r="19" spans="1:26" ht="112" x14ac:dyDescent="0.2">
      <c r="A19" s="101">
        <v>15</v>
      </c>
      <c r="B19" s="157" t="s">
        <v>273</v>
      </c>
      <c r="C19" s="158" t="s">
        <v>273</v>
      </c>
      <c r="D19" s="158">
        <v>25018515</v>
      </c>
      <c r="E19" s="159">
        <v>108043762</v>
      </c>
      <c r="F19" s="79">
        <v>600001393</v>
      </c>
      <c r="G19" s="144" t="s">
        <v>274</v>
      </c>
      <c r="H19" s="93" t="s">
        <v>99</v>
      </c>
      <c r="I19" s="93" t="s">
        <v>112</v>
      </c>
      <c r="J19" s="93" t="s">
        <v>112</v>
      </c>
      <c r="K19" s="144" t="s">
        <v>275</v>
      </c>
      <c r="L19" s="94">
        <v>5000000</v>
      </c>
      <c r="M19" s="95">
        <f>L19/100*85</f>
        <v>4250000</v>
      </c>
      <c r="N19" s="96">
        <v>2022</v>
      </c>
      <c r="O19" s="97">
        <v>2023</v>
      </c>
      <c r="P19" s="98"/>
      <c r="Q19" s="99"/>
      <c r="R19" s="99" t="s">
        <v>120</v>
      </c>
      <c r="S19" s="100" t="s">
        <v>120</v>
      </c>
      <c r="T19" s="101"/>
      <c r="U19" s="101"/>
      <c r="V19" s="101"/>
      <c r="W19" s="101" t="s">
        <v>120</v>
      </c>
      <c r="X19" s="101"/>
      <c r="Y19" s="102" t="s">
        <v>132</v>
      </c>
      <c r="Z19" s="97" t="s">
        <v>133</v>
      </c>
    </row>
    <row r="20" spans="1:26" ht="112" x14ac:dyDescent="0.2">
      <c r="A20" s="160">
        <v>16</v>
      </c>
      <c r="B20" s="161" t="s">
        <v>273</v>
      </c>
      <c r="C20" s="162" t="s">
        <v>273</v>
      </c>
      <c r="D20" s="103">
        <v>25018515</v>
      </c>
      <c r="E20" s="163">
        <v>108043762</v>
      </c>
      <c r="F20" s="164" t="s">
        <v>357</v>
      </c>
      <c r="G20" s="165" t="s">
        <v>358</v>
      </c>
      <c r="H20" s="166" t="s">
        <v>99</v>
      </c>
      <c r="I20" s="166" t="s">
        <v>112</v>
      </c>
      <c r="J20" s="166" t="s">
        <v>112</v>
      </c>
      <c r="K20" s="165" t="s">
        <v>359</v>
      </c>
      <c r="L20" s="109">
        <v>4000000</v>
      </c>
      <c r="M20" s="110">
        <f t="shared" ref="M20:M22" si="3">L20/100*85</f>
        <v>3400000</v>
      </c>
      <c r="N20" s="167">
        <v>2023</v>
      </c>
      <c r="O20" s="131">
        <v>2025</v>
      </c>
      <c r="P20" s="138"/>
      <c r="Q20" s="168" t="s">
        <v>120</v>
      </c>
      <c r="R20" s="168" t="s">
        <v>120</v>
      </c>
      <c r="S20" s="169"/>
      <c r="T20" s="87"/>
      <c r="U20" s="87"/>
      <c r="V20" s="87"/>
      <c r="W20" s="87"/>
      <c r="X20" s="87"/>
      <c r="Y20" s="139" t="s">
        <v>132</v>
      </c>
      <c r="Z20" s="131" t="s">
        <v>133</v>
      </c>
    </row>
    <row r="21" spans="1:26" ht="112" x14ac:dyDescent="0.2">
      <c r="A21" s="160">
        <v>17</v>
      </c>
      <c r="B21" s="129" t="s">
        <v>273</v>
      </c>
      <c r="C21" s="170" t="s">
        <v>273</v>
      </c>
      <c r="D21" s="130">
        <v>25018515</v>
      </c>
      <c r="E21" s="171">
        <v>108043762</v>
      </c>
      <c r="F21" s="172" t="s">
        <v>357</v>
      </c>
      <c r="G21" s="173" t="s">
        <v>360</v>
      </c>
      <c r="H21" s="173" t="s">
        <v>99</v>
      </c>
      <c r="I21" s="173" t="s">
        <v>112</v>
      </c>
      <c r="J21" s="173" t="s">
        <v>112</v>
      </c>
      <c r="K21" s="173" t="s">
        <v>361</v>
      </c>
      <c r="L21" s="134">
        <v>500000</v>
      </c>
      <c r="M21" s="135">
        <f t="shared" si="3"/>
        <v>425000</v>
      </c>
      <c r="N21" s="111">
        <v>2023</v>
      </c>
      <c r="O21" s="112">
        <v>2025</v>
      </c>
      <c r="P21" s="73"/>
      <c r="Q21" s="47" t="s">
        <v>120</v>
      </c>
      <c r="R21" s="47" t="s">
        <v>120</v>
      </c>
      <c r="S21" s="48"/>
      <c r="T21" s="49"/>
      <c r="U21" s="49"/>
      <c r="V21" s="49"/>
      <c r="W21" s="49"/>
      <c r="X21" s="49"/>
      <c r="Y21" s="113" t="s">
        <v>132</v>
      </c>
      <c r="Z21" s="112" t="s">
        <v>133</v>
      </c>
    </row>
    <row r="22" spans="1:26" ht="113" thickBot="1" x14ac:dyDescent="0.25">
      <c r="A22" s="174">
        <v>18</v>
      </c>
      <c r="B22" s="175" t="s">
        <v>273</v>
      </c>
      <c r="C22" s="176" t="s">
        <v>273</v>
      </c>
      <c r="D22" s="177">
        <v>25018515</v>
      </c>
      <c r="E22" s="178">
        <v>108043762</v>
      </c>
      <c r="F22" s="179" t="s">
        <v>357</v>
      </c>
      <c r="G22" s="180" t="s">
        <v>362</v>
      </c>
      <c r="H22" s="181" t="s">
        <v>99</v>
      </c>
      <c r="I22" s="181" t="s">
        <v>112</v>
      </c>
      <c r="J22" s="181" t="s">
        <v>112</v>
      </c>
      <c r="K22" s="181" t="s">
        <v>363</v>
      </c>
      <c r="L22" s="182">
        <v>1200000</v>
      </c>
      <c r="M22" s="183">
        <f t="shared" si="3"/>
        <v>1020000</v>
      </c>
      <c r="N22" s="123">
        <v>2024</v>
      </c>
      <c r="O22" s="124">
        <v>2025</v>
      </c>
      <c r="P22" s="125" t="s">
        <v>120</v>
      </c>
      <c r="Q22" s="126"/>
      <c r="R22" s="126"/>
      <c r="S22" s="127" t="s">
        <v>120</v>
      </c>
      <c r="T22" s="114"/>
      <c r="U22" s="114"/>
      <c r="V22" s="114"/>
      <c r="W22" s="114"/>
      <c r="X22" s="114" t="s">
        <v>120</v>
      </c>
      <c r="Y22" s="128" t="s">
        <v>132</v>
      </c>
      <c r="Z22" s="124" t="s">
        <v>133</v>
      </c>
    </row>
    <row r="23" spans="1:26" ht="80" x14ac:dyDescent="0.2">
      <c r="A23" s="87">
        <v>19</v>
      </c>
      <c r="B23" s="76" t="s">
        <v>128</v>
      </c>
      <c r="C23" s="75" t="s">
        <v>130</v>
      </c>
      <c r="D23" s="60">
        <v>46773428</v>
      </c>
      <c r="E23" s="60">
        <v>102317127</v>
      </c>
      <c r="F23" s="80">
        <v>600081419</v>
      </c>
      <c r="G23" s="75" t="s">
        <v>388</v>
      </c>
      <c r="H23" s="184" t="s">
        <v>99</v>
      </c>
      <c r="I23" s="184" t="s">
        <v>112</v>
      </c>
      <c r="J23" s="184" t="s">
        <v>112</v>
      </c>
      <c r="K23" s="81" t="s">
        <v>278</v>
      </c>
      <c r="L23" s="185">
        <v>40000000</v>
      </c>
      <c r="M23" s="186">
        <f>L23*0.85</f>
        <v>34000000</v>
      </c>
      <c r="N23" s="187">
        <v>2023</v>
      </c>
      <c r="O23" s="188">
        <v>2025</v>
      </c>
      <c r="P23" s="189" t="s">
        <v>120</v>
      </c>
      <c r="Q23" s="190" t="s">
        <v>120</v>
      </c>
      <c r="R23" s="190"/>
      <c r="S23" s="191" t="s">
        <v>120</v>
      </c>
      <c r="T23" s="192"/>
      <c r="U23" s="192"/>
      <c r="V23" s="192"/>
      <c r="W23" s="192"/>
      <c r="X23" s="192"/>
      <c r="Y23" s="189" t="s">
        <v>120</v>
      </c>
      <c r="Z23" s="191" t="s">
        <v>279</v>
      </c>
    </row>
    <row r="24" spans="1:26" ht="80" x14ac:dyDescent="0.2">
      <c r="A24" s="87">
        <v>20</v>
      </c>
      <c r="B24" s="59" t="s">
        <v>128</v>
      </c>
      <c r="C24" s="75" t="s">
        <v>130</v>
      </c>
      <c r="D24" s="60">
        <v>46773428</v>
      </c>
      <c r="E24" s="60">
        <v>102317127</v>
      </c>
      <c r="F24" s="72">
        <v>600081419</v>
      </c>
      <c r="G24" s="75" t="s">
        <v>389</v>
      </c>
      <c r="H24" s="193" t="s">
        <v>99</v>
      </c>
      <c r="I24" s="193" t="s">
        <v>112</v>
      </c>
      <c r="J24" s="193" t="s">
        <v>112</v>
      </c>
      <c r="K24" s="82" t="s">
        <v>399</v>
      </c>
      <c r="L24" s="194">
        <v>1000000</v>
      </c>
      <c r="M24" s="195">
        <f>L24*0.85</f>
        <v>850000</v>
      </c>
      <c r="N24" s="196">
        <v>2023</v>
      </c>
      <c r="O24" s="197">
        <v>2025</v>
      </c>
      <c r="P24" s="198"/>
      <c r="Q24" s="199" t="s">
        <v>120</v>
      </c>
      <c r="R24" s="199"/>
      <c r="S24" s="200"/>
      <c r="T24" s="201"/>
      <c r="U24" s="201"/>
      <c r="V24" s="201"/>
      <c r="W24" s="201"/>
      <c r="X24" s="201"/>
      <c r="Y24" s="202" t="s">
        <v>120</v>
      </c>
      <c r="Z24" s="200" t="s">
        <v>279</v>
      </c>
    </row>
    <row r="25" spans="1:26" ht="96" x14ac:dyDescent="0.2">
      <c r="A25" s="87">
        <v>21</v>
      </c>
      <c r="B25" s="59" t="s">
        <v>128</v>
      </c>
      <c r="C25" s="75" t="s">
        <v>130</v>
      </c>
      <c r="D25" s="60">
        <v>46773428</v>
      </c>
      <c r="E25" s="60">
        <v>102317127</v>
      </c>
      <c r="F25" s="72">
        <v>600081419</v>
      </c>
      <c r="G25" s="75" t="s">
        <v>390</v>
      </c>
      <c r="H25" s="203" t="s">
        <v>99</v>
      </c>
      <c r="I25" s="203" t="s">
        <v>112</v>
      </c>
      <c r="J25" s="193" t="s">
        <v>112</v>
      </c>
      <c r="K25" s="49" t="s">
        <v>280</v>
      </c>
      <c r="L25" s="194">
        <v>500000</v>
      </c>
      <c r="M25" s="204">
        <f>L25*0.85</f>
        <v>425000</v>
      </c>
      <c r="N25" s="196">
        <v>2023</v>
      </c>
      <c r="O25" s="197">
        <v>2025</v>
      </c>
      <c r="P25" s="198"/>
      <c r="Q25" s="199"/>
      <c r="R25" s="199"/>
      <c r="S25" s="200"/>
      <c r="T25" s="201"/>
      <c r="U25" s="201"/>
      <c r="V25" s="201"/>
      <c r="W25" s="201"/>
      <c r="X25" s="201"/>
      <c r="Y25" s="202" t="s">
        <v>120</v>
      </c>
      <c r="Z25" s="205" t="s">
        <v>279</v>
      </c>
    </row>
    <row r="26" spans="1:26" ht="96" x14ac:dyDescent="0.2">
      <c r="A26" s="87">
        <v>22</v>
      </c>
      <c r="B26" s="59" t="s">
        <v>128</v>
      </c>
      <c r="C26" s="75" t="s">
        <v>130</v>
      </c>
      <c r="D26" s="60">
        <v>46773428</v>
      </c>
      <c r="E26" s="60">
        <v>102317127</v>
      </c>
      <c r="F26" s="72">
        <v>600081419</v>
      </c>
      <c r="G26" s="206" t="s">
        <v>400</v>
      </c>
      <c r="H26" s="193" t="s">
        <v>99</v>
      </c>
      <c r="I26" s="193" t="s">
        <v>112</v>
      </c>
      <c r="J26" s="193" t="s">
        <v>112</v>
      </c>
      <c r="K26" s="207" t="s">
        <v>281</v>
      </c>
      <c r="L26" s="194">
        <v>1500000</v>
      </c>
      <c r="M26" s="204">
        <f>L26*0.85</f>
        <v>1275000</v>
      </c>
      <c r="N26" s="196">
        <v>2023</v>
      </c>
      <c r="O26" s="197">
        <v>2025</v>
      </c>
      <c r="P26" s="198"/>
      <c r="Q26" s="199"/>
      <c r="R26" s="199"/>
      <c r="S26" s="200"/>
      <c r="T26" s="201"/>
      <c r="U26" s="201"/>
      <c r="V26" s="201"/>
      <c r="W26" s="201"/>
      <c r="X26" s="201"/>
      <c r="Y26" s="202" t="s">
        <v>120</v>
      </c>
      <c r="Z26" s="205" t="s">
        <v>279</v>
      </c>
    </row>
    <row r="27" spans="1:26" ht="96" x14ac:dyDescent="0.2">
      <c r="A27" s="87">
        <v>23</v>
      </c>
      <c r="B27" s="59" t="s">
        <v>128</v>
      </c>
      <c r="C27" s="75" t="s">
        <v>130</v>
      </c>
      <c r="D27" s="60">
        <v>46773428</v>
      </c>
      <c r="E27" s="60">
        <v>102317127</v>
      </c>
      <c r="F27" s="72">
        <v>600081419</v>
      </c>
      <c r="G27" s="208" t="s">
        <v>282</v>
      </c>
      <c r="H27" s="193" t="s">
        <v>99</v>
      </c>
      <c r="I27" s="193" t="s">
        <v>112</v>
      </c>
      <c r="J27" s="193" t="s">
        <v>112</v>
      </c>
      <c r="K27" s="209" t="s">
        <v>283</v>
      </c>
      <c r="L27" s="194">
        <v>800000</v>
      </c>
      <c r="M27" s="204">
        <f t="shared" ref="M27:M28" si="4">L27*0.85</f>
        <v>680000</v>
      </c>
      <c r="N27" s="210"/>
      <c r="O27" s="211"/>
      <c r="P27" s="198"/>
      <c r="Q27" s="199"/>
      <c r="R27" s="199"/>
      <c r="S27" s="200" t="s">
        <v>120</v>
      </c>
      <c r="T27" s="201"/>
      <c r="U27" s="201"/>
      <c r="V27" s="201"/>
      <c r="W27" s="201"/>
      <c r="X27" s="201" t="s">
        <v>120</v>
      </c>
      <c r="Y27" s="212" t="s">
        <v>391</v>
      </c>
      <c r="Z27" s="200" t="s">
        <v>279</v>
      </c>
    </row>
    <row r="28" spans="1:26" ht="96" x14ac:dyDescent="0.2">
      <c r="A28" s="87">
        <v>24</v>
      </c>
      <c r="B28" s="83" t="s">
        <v>128</v>
      </c>
      <c r="C28" s="84" t="s">
        <v>130</v>
      </c>
      <c r="D28" s="85">
        <v>46773428</v>
      </c>
      <c r="E28" s="85">
        <v>102317127</v>
      </c>
      <c r="F28" s="86">
        <v>600081419</v>
      </c>
      <c r="G28" s="213" t="s">
        <v>284</v>
      </c>
      <c r="H28" s="214" t="s">
        <v>99</v>
      </c>
      <c r="I28" s="214" t="s">
        <v>112</v>
      </c>
      <c r="J28" s="214" t="s">
        <v>112</v>
      </c>
      <c r="K28" s="215" t="s">
        <v>285</v>
      </c>
      <c r="L28" s="216">
        <v>300000</v>
      </c>
      <c r="M28" s="217">
        <f t="shared" si="4"/>
        <v>255000</v>
      </c>
      <c r="N28" s="218"/>
      <c r="O28" s="219"/>
      <c r="P28" s="202"/>
      <c r="Q28" s="220"/>
      <c r="R28" s="220"/>
      <c r="S28" s="205"/>
      <c r="T28" s="221"/>
      <c r="U28" s="221"/>
      <c r="V28" s="221"/>
      <c r="W28" s="221"/>
      <c r="X28" s="221"/>
      <c r="Y28" s="222" t="s">
        <v>392</v>
      </c>
      <c r="Z28" s="205" t="s">
        <v>279</v>
      </c>
    </row>
    <row r="29" spans="1:26" s="2" customFormat="1" ht="80" x14ac:dyDescent="0.2">
      <c r="A29" s="87">
        <v>25</v>
      </c>
      <c r="B29" s="83" t="s">
        <v>128</v>
      </c>
      <c r="C29" s="84" t="s">
        <v>130</v>
      </c>
      <c r="D29" s="85">
        <v>46773428</v>
      </c>
      <c r="E29" s="85">
        <v>102317127</v>
      </c>
      <c r="F29" s="86">
        <v>600081419</v>
      </c>
      <c r="G29" s="223" t="s">
        <v>286</v>
      </c>
      <c r="H29" s="214" t="s">
        <v>99</v>
      </c>
      <c r="I29" s="214" t="s">
        <v>112</v>
      </c>
      <c r="J29" s="214" t="s">
        <v>112</v>
      </c>
      <c r="K29" s="224" t="s">
        <v>287</v>
      </c>
      <c r="L29" s="216">
        <v>1100000</v>
      </c>
      <c r="M29" s="217">
        <f>L29*0.85</f>
        <v>935000</v>
      </c>
      <c r="N29" s="196"/>
      <c r="O29" s="197"/>
      <c r="P29" s="198"/>
      <c r="Q29" s="199"/>
      <c r="R29" s="199"/>
      <c r="S29" s="200"/>
      <c r="T29" s="201"/>
      <c r="U29" s="201"/>
      <c r="V29" s="201"/>
      <c r="W29" s="201"/>
      <c r="X29" s="201"/>
      <c r="Y29" s="222" t="s">
        <v>393</v>
      </c>
      <c r="Z29" s="205" t="s">
        <v>279</v>
      </c>
    </row>
    <row r="30" spans="1:26" s="2" customFormat="1" ht="113" thickBot="1" x14ac:dyDescent="0.25">
      <c r="A30" s="114">
        <v>26</v>
      </c>
      <c r="B30" s="83" t="s">
        <v>128</v>
      </c>
      <c r="C30" s="84" t="s">
        <v>130</v>
      </c>
      <c r="D30" s="85">
        <v>46773428</v>
      </c>
      <c r="E30" s="85">
        <v>102317127</v>
      </c>
      <c r="F30" s="86">
        <v>600081419</v>
      </c>
      <c r="G30" s="223" t="s">
        <v>288</v>
      </c>
      <c r="H30" s="214" t="s">
        <v>99</v>
      </c>
      <c r="I30" s="214" t="s">
        <v>112</v>
      </c>
      <c r="J30" s="214" t="s">
        <v>112</v>
      </c>
      <c r="K30" s="224" t="s">
        <v>289</v>
      </c>
      <c r="L30" s="216">
        <v>800000</v>
      </c>
      <c r="M30" s="217">
        <f t="shared" ref="M30" si="5">L30*0.85</f>
        <v>680000</v>
      </c>
      <c r="N30" s="196"/>
      <c r="O30" s="197"/>
      <c r="P30" s="198" t="s">
        <v>120</v>
      </c>
      <c r="Q30" s="199"/>
      <c r="R30" s="199"/>
      <c r="S30" s="200" t="s">
        <v>120</v>
      </c>
      <c r="T30" s="201"/>
      <c r="U30" s="201"/>
      <c r="V30" s="201"/>
      <c r="W30" s="201"/>
      <c r="X30" s="201"/>
      <c r="Y30" s="222" t="s">
        <v>393</v>
      </c>
      <c r="Z30" s="205" t="s">
        <v>279</v>
      </c>
    </row>
    <row r="31" spans="1:26" s="2" customFormat="1" ht="113" thickBot="1" x14ac:dyDescent="0.25">
      <c r="A31" s="174">
        <v>27</v>
      </c>
      <c r="B31" s="225" t="s">
        <v>128</v>
      </c>
      <c r="C31" s="226" t="s">
        <v>130</v>
      </c>
      <c r="D31" s="227">
        <v>46773428</v>
      </c>
      <c r="E31" s="227">
        <v>102317127</v>
      </c>
      <c r="F31" s="228">
        <v>600081419</v>
      </c>
      <c r="G31" s="226" t="s">
        <v>394</v>
      </c>
      <c r="H31" s="229" t="s">
        <v>99</v>
      </c>
      <c r="I31" s="229" t="s">
        <v>112</v>
      </c>
      <c r="J31" s="229" t="s">
        <v>112</v>
      </c>
      <c r="K31" s="230" t="s">
        <v>395</v>
      </c>
      <c r="L31" s="231">
        <v>2000000</v>
      </c>
      <c r="M31" s="232">
        <f>L31*0.85</f>
        <v>1700000</v>
      </c>
      <c r="N31" s="233">
        <v>2023</v>
      </c>
      <c r="O31" s="234">
        <v>2025</v>
      </c>
      <c r="P31" s="235" t="s">
        <v>120</v>
      </c>
      <c r="Q31" s="236"/>
      <c r="R31" s="236"/>
      <c r="S31" s="237" t="s">
        <v>120</v>
      </c>
      <c r="T31" s="238"/>
      <c r="U31" s="238"/>
      <c r="V31" s="238"/>
      <c r="W31" s="238"/>
      <c r="X31" s="238"/>
      <c r="Y31" s="235" t="s">
        <v>120</v>
      </c>
      <c r="Z31" s="237" t="s">
        <v>279</v>
      </c>
    </row>
    <row r="32" spans="1:26" s="2" customFormat="1" ht="65" thickBot="1" x14ac:dyDescent="0.25">
      <c r="A32" s="239">
        <v>28</v>
      </c>
      <c r="B32" s="240" t="s">
        <v>341</v>
      </c>
      <c r="C32" s="241" t="s">
        <v>130</v>
      </c>
      <c r="D32" s="242">
        <v>46773401</v>
      </c>
      <c r="E32" s="242">
        <v>102317186</v>
      </c>
      <c r="F32" s="243">
        <v>600081451</v>
      </c>
      <c r="G32" s="244" t="s">
        <v>387</v>
      </c>
      <c r="H32" s="245" t="s">
        <v>99</v>
      </c>
      <c r="I32" s="245" t="s">
        <v>112</v>
      </c>
      <c r="J32" s="245" t="s">
        <v>112</v>
      </c>
      <c r="K32" s="244" t="s">
        <v>342</v>
      </c>
      <c r="L32" s="246">
        <v>1000000</v>
      </c>
      <c r="M32" s="247">
        <f>L32/100*85</f>
        <v>850000</v>
      </c>
      <c r="N32" s="248">
        <v>2022</v>
      </c>
      <c r="O32" s="243">
        <v>2023</v>
      </c>
      <c r="P32" s="248"/>
      <c r="Q32" s="249" t="s">
        <v>120</v>
      </c>
      <c r="R32" s="242"/>
      <c r="S32" s="243"/>
      <c r="T32" s="245"/>
      <c r="U32" s="245"/>
      <c r="V32" s="245"/>
      <c r="W32" s="245"/>
      <c r="X32" s="245"/>
      <c r="Y32" s="248" t="s">
        <v>135</v>
      </c>
      <c r="Z32" s="243" t="s">
        <v>133</v>
      </c>
    </row>
    <row r="33" spans="1:26" s="2" customFormat="1" ht="96" x14ac:dyDescent="0.2">
      <c r="A33" s="87">
        <v>29</v>
      </c>
      <c r="B33" s="129" t="s">
        <v>129</v>
      </c>
      <c r="C33" s="130" t="s">
        <v>130</v>
      </c>
      <c r="D33" s="130">
        <v>47000000</v>
      </c>
      <c r="E33" s="130">
        <v>102317143</v>
      </c>
      <c r="F33" s="250">
        <v>600081435</v>
      </c>
      <c r="G33" s="251" t="s">
        <v>401</v>
      </c>
      <c r="H33" s="133" t="s">
        <v>99</v>
      </c>
      <c r="I33" s="133" t="s">
        <v>112</v>
      </c>
      <c r="J33" s="133" t="s">
        <v>112</v>
      </c>
      <c r="K33" s="133" t="s">
        <v>131</v>
      </c>
      <c r="L33" s="252">
        <v>10000000</v>
      </c>
      <c r="M33" s="253">
        <f t="shared" ref="M33:M43" si="6">L33/100*85</f>
        <v>8500000</v>
      </c>
      <c r="N33" s="139"/>
      <c r="O33" s="250"/>
      <c r="P33" s="254"/>
      <c r="Q33" s="255"/>
      <c r="R33" s="255"/>
      <c r="S33" s="256"/>
      <c r="T33" s="257"/>
      <c r="U33" s="257"/>
      <c r="V33" s="257"/>
      <c r="W33" s="257"/>
      <c r="X33" s="257"/>
      <c r="Y33" s="139" t="s">
        <v>132</v>
      </c>
      <c r="Z33" s="250" t="s">
        <v>133</v>
      </c>
    </row>
    <row r="34" spans="1:26" s="2" customFormat="1" ht="97" thickBot="1" x14ac:dyDescent="0.25">
      <c r="A34" s="114">
        <v>30</v>
      </c>
      <c r="B34" s="258" t="s">
        <v>129</v>
      </c>
      <c r="C34" s="116" t="s">
        <v>130</v>
      </c>
      <c r="D34" s="116">
        <v>47000000</v>
      </c>
      <c r="E34" s="116">
        <v>102317143</v>
      </c>
      <c r="F34" s="259">
        <v>600081435</v>
      </c>
      <c r="G34" s="398" t="s">
        <v>402</v>
      </c>
      <c r="H34" s="64" t="s">
        <v>99</v>
      </c>
      <c r="I34" s="64" t="s">
        <v>112</v>
      </c>
      <c r="J34" s="64" t="s">
        <v>112</v>
      </c>
      <c r="K34" s="64" t="s">
        <v>134</v>
      </c>
      <c r="L34" s="260">
        <v>2000000</v>
      </c>
      <c r="M34" s="261">
        <f t="shared" si="6"/>
        <v>1700000</v>
      </c>
      <c r="N34" s="128">
        <v>2023</v>
      </c>
      <c r="O34" s="259"/>
      <c r="P34" s="262" t="s">
        <v>120</v>
      </c>
      <c r="Q34" s="263" t="s">
        <v>120</v>
      </c>
      <c r="R34" s="263" t="s">
        <v>120</v>
      </c>
      <c r="S34" s="264" t="s">
        <v>120</v>
      </c>
      <c r="T34" s="265"/>
      <c r="U34" s="265"/>
      <c r="V34" s="265"/>
      <c r="W34" s="265"/>
      <c r="X34" s="265"/>
      <c r="Y34" s="128" t="s">
        <v>135</v>
      </c>
      <c r="Z34" s="259" t="s">
        <v>133</v>
      </c>
    </row>
    <row r="35" spans="1:26" s="2" customFormat="1" ht="96" x14ac:dyDescent="0.2">
      <c r="A35" s="87">
        <v>31</v>
      </c>
      <c r="B35" s="129" t="s">
        <v>136</v>
      </c>
      <c r="C35" s="62" t="s">
        <v>130</v>
      </c>
      <c r="D35" s="67">
        <v>46773363</v>
      </c>
      <c r="E35" s="67">
        <v>102317194</v>
      </c>
      <c r="F35" s="67">
        <v>600081460</v>
      </c>
      <c r="G35" s="133" t="s">
        <v>403</v>
      </c>
      <c r="H35" s="132" t="s">
        <v>99</v>
      </c>
      <c r="I35" s="132" t="s">
        <v>112</v>
      </c>
      <c r="J35" s="132" t="s">
        <v>112</v>
      </c>
      <c r="K35" s="133" t="s">
        <v>137</v>
      </c>
      <c r="L35" s="134">
        <v>10000000</v>
      </c>
      <c r="M35" s="135">
        <f t="shared" si="6"/>
        <v>8500000</v>
      </c>
      <c r="N35" s="167">
        <v>2022</v>
      </c>
      <c r="O35" s="131">
        <v>2023</v>
      </c>
      <c r="P35" s="138" t="s">
        <v>120</v>
      </c>
      <c r="Q35" s="168" t="s">
        <v>120</v>
      </c>
      <c r="R35" s="168" t="s">
        <v>120</v>
      </c>
      <c r="S35" s="169" t="s">
        <v>120</v>
      </c>
      <c r="T35" s="87"/>
      <c r="U35" s="87"/>
      <c r="V35" s="87" t="s">
        <v>120</v>
      </c>
      <c r="W35" s="87"/>
      <c r="X35" s="87"/>
      <c r="Y35" s="139" t="s">
        <v>138</v>
      </c>
      <c r="Z35" s="131" t="s">
        <v>133</v>
      </c>
    </row>
    <row r="36" spans="1:26" s="2" customFormat="1" ht="96" x14ac:dyDescent="0.2">
      <c r="A36" s="87">
        <v>32</v>
      </c>
      <c r="B36" s="129" t="s">
        <v>136</v>
      </c>
      <c r="C36" s="50" t="s">
        <v>130</v>
      </c>
      <c r="D36" s="51">
        <v>46773363</v>
      </c>
      <c r="E36" s="51">
        <v>102317194</v>
      </c>
      <c r="F36" s="51">
        <v>600081460</v>
      </c>
      <c r="G36" s="107" t="s">
        <v>404</v>
      </c>
      <c r="H36" s="108" t="s">
        <v>99</v>
      </c>
      <c r="I36" s="108" t="s">
        <v>112</v>
      </c>
      <c r="J36" s="108" t="s">
        <v>112</v>
      </c>
      <c r="K36" s="107" t="s">
        <v>139</v>
      </c>
      <c r="L36" s="109">
        <v>6000000</v>
      </c>
      <c r="M36" s="110">
        <f t="shared" si="6"/>
        <v>5100000</v>
      </c>
      <c r="N36" s="111">
        <v>2022</v>
      </c>
      <c r="O36" s="112">
        <v>2023</v>
      </c>
      <c r="P36" s="73"/>
      <c r="Q36" s="47"/>
      <c r="R36" s="47"/>
      <c r="S36" s="48"/>
      <c r="T36" s="49"/>
      <c r="U36" s="49"/>
      <c r="V36" s="49" t="s">
        <v>120</v>
      </c>
      <c r="W36" s="49" t="s">
        <v>120</v>
      </c>
      <c r="X36" s="49"/>
      <c r="Y36" s="113" t="s">
        <v>138</v>
      </c>
      <c r="Z36" s="112" t="s">
        <v>133</v>
      </c>
    </row>
    <row r="37" spans="1:26" s="2" customFormat="1" ht="96" x14ac:dyDescent="0.2">
      <c r="A37" s="49">
        <v>33</v>
      </c>
      <c r="B37" s="129" t="s">
        <v>136</v>
      </c>
      <c r="C37" s="50" t="s">
        <v>130</v>
      </c>
      <c r="D37" s="51">
        <v>46773363</v>
      </c>
      <c r="E37" s="51">
        <v>102317194</v>
      </c>
      <c r="F37" s="51">
        <v>600081460</v>
      </c>
      <c r="G37" s="107" t="s">
        <v>405</v>
      </c>
      <c r="H37" s="108" t="s">
        <v>99</v>
      </c>
      <c r="I37" s="108" t="s">
        <v>112</v>
      </c>
      <c r="J37" s="108" t="s">
        <v>112</v>
      </c>
      <c r="K37" s="107" t="s">
        <v>140</v>
      </c>
      <c r="L37" s="109">
        <v>3000000</v>
      </c>
      <c r="M37" s="110">
        <f t="shared" si="6"/>
        <v>2550000</v>
      </c>
      <c r="N37" s="111">
        <v>2023</v>
      </c>
      <c r="O37" s="112">
        <v>2024</v>
      </c>
      <c r="P37" s="73" t="s">
        <v>120</v>
      </c>
      <c r="Q37" s="47"/>
      <c r="R37" s="47" t="s">
        <v>120</v>
      </c>
      <c r="S37" s="48"/>
      <c r="T37" s="49"/>
      <c r="U37" s="49"/>
      <c r="V37" s="49"/>
      <c r="W37" s="49"/>
      <c r="X37" s="49"/>
      <c r="Y37" s="139" t="s">
        <v>138</v>
      </c>
      <c r="Z37" s="112" t="s">
        <v>133</v>
      </c>
    </row>
    <row r="38" spans="1:26" s="2" customFormat="1" ht="96" x14ac:dyDescent="0.2">
      <c r="A38" s="87">
        <v>34</v>
      </c>
      <c r="B38" s="129" t="s">
        <v>136</v>
      </c>
      <c r="C38" s="50" t="s">
        <v>130</v>
      </c>
      <c r="D38" s="51">
        <v>46773363</v>
      </c>
      <c r="E38" s="51">
        <v>102317194</v>
      </c>
      <c r="F38" s="51">
        <v>600081460</v>
      </c>
      <c r="G38" s="107" t="s">
        <v>406</v>
      </c>
      <c r="H38" s="108" t="s">
        <v>99</v>
      </c>
      <c r="I38" s="108" t="s">
        <v>112</v>
      </c>
      <c r="J38" s="108" t="s">
        <v>112</v>
      </c>
      <c r="K38" s="107" t="s">
        <v>141</v>
      </c>
      <c r="L38" s="109">
        <v>5000000</v>
      </c>
      <c r="M38" s="110">
        <f t="shared" si="6"/>
        <v>4250000</v>
      </c>
      <c r="N38" s="111">
        <v>2022</v>
      </c>
      <c r="O38" s="112">
        <v>2023</v>
      </c>
      <c r="P38" s="73" t="s">
        <v>120</v>
      </c>
      <c r="Q38" s="47" t="s">
        <v>120</v>
      </c>
      <c r="R38" s="47" t="s">
        <v>120</v>
      </c>
      <c r="S38" s="48" t="s">
        <v>120</v>
      </c>
      <c r="T38" s="49"/>
      <c r="U38" s="49"/>
      <c r="V38" s="49" t="s">
        <v>120</v>
      </c>
      <c r="W38" s="49"/>
      <c r="X38" s="49" t="s">
        <v>120</v>
      </c>
      <c r="Y38" s="113" t="s">
        <v>138</v>
      </c>
      <c r="Z38" s="112" t="s">
        <v>133</v>
      </c>
    </row>
    <row r="39" spans="1:26" s="2" customFormat="1" ht="96" x14ac:dyDescent="0.2">
      <c r="A39" s="49">
        <v>35</v>
      </c>
      <c r="B39" s="161" t="s">
        <v>136</v>
      </c>
      <c r="C39" s="50" t="s">
        <v>130</v>
      </c>
      <c r="D39" s="51">
        <v>46773363</v>
      </c>
      <c r="E39" s="51">
        <v>102317194</v>
      </c>
      <c r="F39" s="51">
        <v>600081460</v>
      </c>
      <c r="G39" s="133" t="s">
        <v>407</v>
      </c>
      <c r="H39" s="108" t="s">
        <v>99</v>
      </c>
      <c r="I39" s="108" t="s">
        <v>112</v>
      </c>
      <c r="J39" s="108" t="s">
        <v>112</v>
      </c>
      <c r="K39" s="107" t="s">
        <v>142</v>
      </c>
      <c r="L39" s="109">
        <v>3000000</v>
      </c>
      <c r="M39" s="110">
        <f t="shared" si="6"/>
        <v>2550000</v>
      </c>
      <c r="N39" s="111">
        <v>2024</v>
      </c>
      <c r="O39" s="112">
        <v>2025</v>
      </c>
      <c r="P39" s="73"/>
      <c r="Q39" s="47" t="s">
        <v>120</v>
      </c>
      <c r="R39" s="47" t="s">
        <v>120</v>
      </c>
      <c r="S39" s="48"/>
      <c r="T39" s="49"/>
      <c r="U39" s="49"/>
      <c r="V39" s="49" t="s">
        <v>120</v>
      </c>
      <c r="W39" s="49"/>
      <c r="X39" s="49"/>
      <c r="Y39" s="113" t="s">
        <v>138</v>
      </c>
      <c r="Z39" s="112" t="s">
        <v>133</v>
      </c>
    </row>
    <row r="40" spans="1:26" s="2" customFormat="1" ht="112" x14ac:dyDescent="0.2">
      <c r="A40" s="87">
        <v>36</v>
      </c>
      <c r="B40" s="266" t="s">
        <v>136</v>
      </c>
      <c r="C40" s="267" t="s">
        <v>130</v>
      </c>
      <c r="D40" s="268">
        <v>46773363</v>
      </c>
      <c r="E40" s="269">
        <v>102317194</v>
      </c>
      <c r="F40" s="270">
        <v>600081460</v>
      </c>
      <c r="G40" s="271" t="s">
        <v>383</v>
      </c>
      <c r="H40" s="272" t="s">
        <v>99</v>
      </c>
      <c r="I40" s="272" t="s">
        <v>112</v>
      </c>
      <c r="J40" s="272" t="s">
        <v>112</v>
      </c>
      <c r="K40" s="273" t="s">
        <v>384</v>
      </c>
      <c r="L40" s="274">
        <v>5000000</v>
      </c>
      <c r="M40" s="275">
        <v>4250000</v>
      </c>
      <c r="N40" s="276">
        <v>2024</v>
      </c>
      <c r="O40" s="277">
        <v>2025</v>
      </c>
      <c r="P40" s="278"/>
      <c r="Q40" s="279"/>
      <c r="R40" s="279"/>
      <c r="S40" s="280"/>
      <c r="T40" s="281"/>
      <c r="U40" s="281"/>
      <c r="V40" s="281"/>
      <c r="W40" s="281"/>
      <c r="X40" s="278"/>
      <c r="Y40" s="282" t="s">
        <v>138</v>
      </c>
      <c r="Z40" s="277" t="s">
        <v>133</v>
      </c>
    </row>
    <row r="41" spans="1:26" s="2" customFormat="1" ht="113" thickBot="1" x14ac:dyDescent="0.25">
      <c r="A41" s="160">
        <v>37</v>
      </c>
      <c r="B41" s="283" t="s">
        <v>136</v>
      </c>
      <c r="C41" s="284" t="s">
        <v>130</v>
      </c>
      <c r="D41" s="285">
        <v>46773363</v>
      </c>
      <c r="E41" s="286">
        <v>102317194</v>
      </c>
      <c r="F41" s="287">
        <v>600081460</v>
      </c>
      <c r="G41" s="288" t="s">
        <v>385</v>
      </c>
      <c r="H41" s="289" t="s">
        <v>99</v>
      </c>
      <c r="I41" s="289" t="s">
        <v>112</v>
      </c>
      <c r="J41" s="289" t="s">
        <v>112</v>
      </c>
      <c r="K41" s="290" t="s">
        <v>386</v>
      </c>
      <c r="L41" s="291">
        <v>2500000</v>
      </c>
      <c r="M41" s="292">
        <v>2000000</v>
      </c>
      <c r="N41" s="293">
        <v>2023</v>
      </c>
      <c r="O41" s="294">
        <v>2025</v>
      </c>
      <c r="P41" s="295"/>
      <c r="Q41" s="296"/>
      <c r="R41" s="296"/>
      <c r="S41" s="297"/>
      <c r="T41" s="298"/>
      <c r="U41" s="298"/>
      <c r="V41" s="298"/>
      <c r="W41" s="298"/>
      <c r="X41" s="295"/>
      <c r="Y41" s="299" t="s">
        <v>138</v>
      </c>
      <c r="Z41" s="294" t="s">
        <v>133</v>
      </c>
    </row>
    <row r="42" spans="1:26" s="2" customFormat="1" ht="80" x14ac:dyDescent="0.2">
      <c r="A42" s="101">
        <v>38</v>
      </c>
      <c r="B42" s="300" t="s">
        <v>143</v>
      </c>
      <c r="C42" s="301" t="s">
        <v>188</v>
      </c>
      <c r="D42" s="302" t="s">
        <v>189</v>
      </c>
      <c r="E42" s="303">
        <v>691004889</v>
      </c>
      <c r="F42" s="304">
        <v>181043963</v>
      </c>
      <c r="G42" s="133" t="s">
        <v>190</v>
      </c>
      <c r="H42" s="132" t="s">
        <v>99</v>
      </c>
      <c r="I42" s="132" t="s">
        <v>112</v>
      </c>
      <c r="J42" s="132" t="s">
        <v>112</v>
      </c>
      <c r="K42" s="305" t="s">
        <v>193</v>
      </c>
      <c r="L42" s="167">
        <v>150000</v>
      </c>
      <c r="M42" s="146">
        <f t="shared" si="6"/>
        <v>127500</v>
      </c>
      <c r="N42" s="306">
        <v>45078</v>
      </c>
      <c r="O42" s="307">
        <v>45139</v>
      </c>
      <c r="P42" s="138" t="s">
        <v>120</v>
      </c>
      <c r="Q42" s="168"/>
      <c r="R42" s="168" t="s">
        <v>120</v>
      </c>
      <c r="S42" s="169"/>
      <c r="T42" s="87"/>
      <c r="U42" s="87"/>
      <c r="V42" s="87"/>
      <c r="W42" s="87"/>
      <c r="X42" s="87"/>
      <c r="Y42" s="139" t="s">
        <v>194</v>
      </c>
      <c r="Z42" s="131" t="s">
        <v>133</v>
      </c>
    </row>
    <row r="43" spans="1:26" s="2" customFormat="1" ht="80" x14ac:dyDescent="0.2">
      <c r="A43" s="87">
        <v>39</v>
      </c>
      <c r="B43" s="308" t="s">
        <v>143</v>
      </c>
      <c r="C43" s="308" t="s">
        <v>188</v>
      </c>
      <c r="D43" s="104">
        <v>1315391</v>
      </c>
      <c r="E43" s="309">
        <v>691004889</v>
      </c>
      <c r="F43" s="310">
        <v>181043963</v>
      </c>
      <c r="G43" s="107" t="s">
        <v>190</v>
      </c>
      <c r="H43" s="108" t="s">
        <v>99</v>
      </c>
      <c r="I43" s="108" t="s">
        <v>112</v>
      </c>
      <c r="J43" s="108" t="s">
        <v>112</v>
      </c>
      <c r="K43" s="311" t="s">
        <v>195</v>
      </c>
      <c r="L43" s="111">
        <v>1200000</v>
      </c>
      <c r="M43" s="104">
        <f t="shared" si="6"/>
        <v>1020000</v>
      </c>
      <c r="N43" s="312">
        <v>44652</v>
      </c>
      <c r="O43" s="313">
        <v>45505</v>
      </c>
      <c r="P43" s="73" t="s">
        <v>120</v>
      </c>
      <c r="Q43" s="47" t="s">
        <v>120</v>
      </c>
      <c r="R43" s="47" t="s">
        <v>120</v>
      </c>
      <c r="S43" s="48" t="s">
        <v>120</v>
      </c>
      <c r="T43" s="49"/>
      <c r="U43" s="49"/>
      <c r="V43" s="49"/>
      <c r="W43" s="49" t="s">
        <v>120</v>
      </c>
      <c r="X43" s="49"/>
      <c r="Y43" s="139" t="s">
        <v>196</v>
      </c>
      <c r="Z43" s="112" t="s">
        <v>133</v>
      </c>
    </row>
    <row r="44" spans="1:26" s="2" customFormat="1" ht="81" thickBot="1" x14ac:dyDescent="0.25">
      <c r="A44" s="114">
        <v>40</v>
      </c>
      <c r="B44" s="308" t="s">
        <v>143</v>
      </c>
      <c r="C44" s="308" t="s">
        <v>188</v>
      </c>
      <c r="D44" s="104">
        <v>1315391</v>
      </c>
      <c r="E44" s="309">
        <v>691004889</v>
      </c>
      <c r="F44" s="310">
        <v>181043963</v>
      </c>
      <c r="G44" s="133" t="s">
        <v>190</v>
      </c>
      <c r="H44" s="108" t="s">
        <v>99</v>
      </c>
      <c r="I44" s="108" t="s">
        <v>112</v>
      </c>
      <c r="J44" s="108" t="s">
        <v>112</v>
      </c>
      <c r="K44" s="311" t="s">
        <v>197</v>
      </c>
      <c r="L44" s="111">
        <v>1500000</v>
      </c>
      <c r="M44" s="104">
        <f>L44*0.85</f>
        <v>1275000</v>
      </c>
      <c r="N44" s="312">
        <v>44958</v>
      </c>
      <c r="O44" s="313">
        <v>45505</v>
      </c>
      <c r="P44" s="73" t="s">
        <v>120</v>
      </c>
      <c r="Q44" s="47" t="s">
        <v>120</v>
      </c>
      <c r="R44" s="47" t="s">
        <v>120</v>
      </c>
      <c r="S44" s="314" t="s">
        <v>120</v>
      </c>
      <c r="T44" s="49"/>
      <c r="U44" s="49" t="s">
        <v>120</v>
      </c>
      <c r="V44" s="49"/>
      <c r="W44" s="49"/>
      <c r="X44" s="49"/>
      <c r="Y44" s="315" t="s">
        <v>198</v>
      </c>
      <c r="Z44" s="112" t="s">
        <v>182</v>
      </c>
    </row>
    <row r="45" spans="1:26" s="2" customFormat="1" ht="176" x14ac:dyDescent="0.2">
      <c r="A45" s="101">
        <v>41</v>
      </c>
      <c r="B45" s="316" t="s">
        <v>144</v>
      </c>
      <c r="C45" s="89" t="s">
        <v>290</v>
      </c>
      <c r="D45" s="89">
        <v>72745126</v>
      </c>
      <c r="E45" s="89">
        <v>102317011</v>
      </c>
      <c r="F45" s="317">
        <v>600081702</v>
      </c>
      <c r="G45" s="144" t="s">
        <v>291</v>
      </c>
      <c r="H45" s="144" t="s">
        <v>99</v>
      </c>
      <c r="I45" s="144" t="s">
        <v>112</v>
      </c>
      <c r="J45" s="144" t="s">
        <v>292</v>
      </c>
      <c r="K45" s="144" t="s">
        <v>293</v>
      </c>
      <c r="L45" s="94">
        <v>1000000</v>
      </c>
      <c r="M45" s="95">
        <f>L45/100*85</f>
        <v>850000</v>
      </c>
      <c r="N45" s="96">
        <v>2023</v>
      </c>
      <c r="O45" s="97">
        <v>2023</v>
      </c>
      <c r="P45" s="98"/>
      <c r="Q45" s="99" t="s">
        <v>120</v>
      </c>
      <c r="R45" s="99"/>
      <c r="S45" s="100"/>
      <c r="T45" s="101"/>
      <c r="U45" s="101"/>
      <c r="V45" s="101"/>
      <c r="W45" s="101"/>
      <c r="X45" s="101"/>
      <c r="Y45" s="96" t="s">
        <v>135</v>
      </c>
      <c r="Z45" s="97" t="s">
        <v>133</v>
      </c>
    </row>
    <row r="46" spans="1:26" s="2" customFormat="1" ht="176" x14ac:dyDescent="0.2">
      <c r="A46" s="87">
        <v>42</v>
      </c>
      <c r="B46" s="318" t="s">
        <v>144</v>
      </c>
      <c r="C46" s="103" t="s">
        <v>290</v>
      </c>
      <c r="D46" s="103">
        <v>72745126</v>
      </c>
      <c r="E46" s="103">
        <v>102317011</v>
      </c>
      <c r="F46" s="319">
        <v>600081702</v>
      </c>
      <c r="G46" s="107" t="s">
        <v>294</v>
      </c>
      <c r="H46" s="107" t="s">
        <v>99</v>
      </c>
      <c r="I46" s="107" t="s">
        <v>112</v>
      </c>
      <c r="J46" s="107" t="s">
        <v>292</v>
      </c>
      <c r="K46" s="107" t="s">
        <v>295</v>
      </c>
      <c r="L46" s="109">
        <v>200000</v>
      </c>
      <c r="M46" s="110">
        <f>L46/100*85</f>
        <v>170000</v>
      </c>
      <c r="N46" s="111">
        <v>2022</v>
      </c>
      <c r="O46" s="112">
        <v>2022</v>
      </c>
      <c r="P46" s="73"/>
      <c r="Q46" s="47"/>
      <c r="R46" s="47"/>
      <c r="S46" s="48"/>
      <c r="T46" s="49"/>
      <c r="U46" s="49"/>
      <c r="V46" s="49"/>
      <c r="W46" s="49"/>
      <c r="X46" s="49" t="s">
        <v>120</v>
      </c>
      <c r="Y46" s="111" t="s">
        <v>135</v>
      </c>
      <c r="Z46" s="112" t="s">
        <v>133</v>
      </c>
    </row>
    <row r="47" spans="1:26" s="2" customFormat="1" ht="176" x14ac:dyDescent="0.2">
      <c r="A47" s="87">
        <v>43</v>
      </c>
      <c r="B47" s="318" t="s">
        <v>144</v>
      </c>
      <c r="C47" s="103" t="s">
        <v>290</v>
      </c>
      <c r="D47" s="103">
        <v>72745126</v>
      </c>
      <c r="E47" s="103">
        <v>102317011</v>
      </c>
      <c r="F47" s="319">
        <v>600081702</v>
      </c>
      <c r="G47" s="107" t="s">
        <v>172</v>
      </c>
      <c r="H47" s="107" t="s">
        <v>99</v>
      </c>
      <c r="I47" s="107" t="s">
        <v>112</v>
      </c>
      <c r="J47" s="107" t="s">
        <v>292</v>
      </c>
      <c r="K47" s="107" t="s">
        <v>296</v>
      </c>
      <c r="L47" s="109">
        <v>15000000</v>
      </c>
      <c r="M47" s="110">
        <f t="shared" ref="M47:M52" si="7">L47/100*85</f>
        <v>12750000</v>
      </c>
      <c r="N47" s="111">
        <v>2025</v>
      </c>
      <c r="O47" s="112">
        <v>2027</v>
      </c>
      <c r="P47" s="73"/>
      <c r="Q47" s="47"/>
      <c r="R47" s="47"/>
      <c r="S47" s="48"/>
      <c r="T47" s="49"/>
      <c r="U47" s="49"/>
      <c r="V47" s="49"/>
      <c r="W47" s="49"/>
      <c r="X47" s="49"/>
      <c r="Y47" s="111" t="s">
        <v>133</v>
      </c>
      <c r="Z47" s="112" t="s">
        <v>133</v>
      </c>
    </row>
    <row r="48" spans="1:26" s="2" customFormat="1" ht="176" x14ac:dyDescent="0.2">
      <c r="A48" s="87">
        <v>44</v>
      </c>
      <c r="B48" s="318" t="s">
        <v>144</v>
      </c>
      <c r="C48" s="103" t="s">
        <v>290</v>
      </c>
      <c r="D48" s="103">
        <v>72745126</v>
      </c>
      <c r="E48" s="103">
        <v>102317011</v>
      </c>
      <c r="F48" s="319">
        <v>600081702</v>
      </c>
      <c r="G48" s="156" t="s">
        <v>297</v>
      </c>
      <c r="H48" s="107" t="s">
        <v>99</v>
      </c>
      <c r="I48" s="107" t="s">
        <v>112</v>
      </c>
      <c r="J48" s="107" t="s">
        <v>292</v>
      </c>
      <c r="K48" s="156" t="s">
        <v>298</v>
      </c>
      <c r="L48" s="148">
        <v>500000</v>
      </c>
      <c r="M48" s="110">
        <f t="shared" si="7"/>
        <v>425000</v>
      </c>
      <c r="N48" s="111">
        <v>2024</v>
      </c>
      <c r="O48" s="112">
        <v>2024</v>
      </c>
      <c r="P48" s="152"/>
      <c r="Q48" s="153"/>
      <c r="R48" s="153"/>
      <c r="S48" s="154"/>
      <c r="T48" s="155"/>
      <c r="U48" s="155"/>
      <c r="V48" s="155"/>
      <c r="W48" s="155"/>
      <c r="X48" s="155"/>
      <c r="Y48" s="111" t="s">
        <v>135</v>
      </c>
      <c r="Z48" s="112" t="s">
        <v>133</v>
      </c>
    </row>
    <row r="49" spans="1:26" s="2" customFormat="1" ht="176" x14ac:dyDescent="0.2">
      <c r="A49" s="87">
        <v>45</v>
      </c>
      <c r="B49" s="318" t="s">
        <v>144</v>
      </c>
      <c r="C49" s="103" t="s">
        <v>290</v>
      </c>
      <c r="D49" s="103">
        <v>72745126</v>
      </c>
      <c r="E49" s="103">
        <v>102317011</v>
      </c>
      <c r="F49" s="319">
        <v>600081702</v>
      </c>
      <c r="G49" s="156" t="s">
        <v>299</v>
      </c>
      <c r="H49" s="107" t="s">
        <v>99</v>
      </c>
      <c r="I49" s="107" t="s">
        <v>112</v>
      </c>
      <c r="J49" s="107" t="s">
        <v>292</v>
      </c>
      <c r="K49" s="156" t="s">
        <v>299</v>
      </c>
      <c r="L49" s="148">
        <v>750000</v>
      </c>
      <c r="M49" s="110">
        <f t="shared" si="7"/>
        <v>637500</v>
      </c>
      <c r="N49" s="111">
        <v>2026</v>
      </c>
      <c r="O49" s="112">
        <v>2026</v>
      </c>
      <c r="P49" s="152"/>
      <c r="Q49" s="153"/>
      <c r="R49" s="153"/>
      <c r="S49" s="154"/>
      <c r="T49" s="155"/>
      <c r="U49" s="155"/>
      <c r="V49" s="155"/>
      <c r="W49" s="155"/>
      <c r="X49" s="155"/>
      <c r="Y49" s="111" t="s">
        <v>135</v>
      </c>
      <c r="Z49" s="112" t="s">
        <v>133</v>
      </c>
    </row>
    <row r="50" spans="1:26" s="2" customFormat="1" ht="176" x14ac:dyDescent="0.2">
      <c r="A50" s="87">
        <v>46</v>
      </c>
      <c r="B50" s="318" t="s">
        <v>144</v>
      </c>
      <c r="C50" s="103" t="s">
        <v>290</v>
      </c>
      <c r="D50" s="103">
        <v>72745126</v>
      </c>
      <c r="E50" s="103">
        <v>102317011</v>
      </c>
      <c r="F50" s="319">
        <v>600081702</v>
      </c>
      <c r="G50" s="156" t="s">
        <v>300</v>
      </c>
      <c r="H50" s="107" t="s">
        <v>99</v>
      </c>
      <c r="I50" s="107" t="s">
        <v>112</v>
      </c>
      <c r="J50" s="107" t="s">
        <v>292</v>
      </c>
      <c r="K50" s="156" t="s">
        <v>300</v>
      </c>
      <c r="L50" s="148">
        <v>400000</v>
      </c>
      <c r="M50" s="110">
        <f t="shared" si="7"/>
        <v>340000</v>
      </c>
      <c r="N50" s="111">
        <v>2025</v>
      </c>
      <c r="O50" s="112">
        <v>2025</v>
      </c>
      <c r="P50" s="152"/>
      <c r="Q50" s="153"/>
      <c r="R50" s="153"/>
      <c r="S50" s="154"/>
      <c r="T50" s="155"/>
      <c r="U50" s="155"/>
      <c r="V50" s="155"/>
      <c r="W50" s="155"/>
      <c r="X50" s="155"/>
      <c r="Y50" s="113" t="s">
        <v>301</v>
      </c>
      <c r="Z50" s="112" t="s">
        <v>133</v>
      </c>
    </row>
    <row r="51" spans="1:26" s="2" customFormat="1" ht="176" x14ac:dyDescent="0.2">
      <c r="A51" s="87">
        <v>47</v>
      </c>
      <c r="B51" s="318" t="s">
        <v>144</v>
      </c>
      <c r="C51" s="103" t="s">
        <v>290</v>
      </c>
      <c r="D51" s="103">
        <v>72745126</v>
      </c>
      <c r="E51" s="103">
        <v>102317011</v>
      </c>
      <c r="F51" s="319">
        <v>600081702</v>
      </c>
      <c r="G51" s="156" t="s">
        <v>302</v>
      </c>
      <c r="H51" s="107" t="s">
        <v>99</v>
      </c>
      <c r="I51" s="107" t="s">
        <v>112</v>
      </c>
      <c r="J51" s="107" t="s">
        <v>292</v>
      </c>
      <c r="K51" s="156" t="s">
        <v>302</v>
      </c>
      <c r="L51" s="148">
        <v>500000</v>
      </c>
      <c r="M51" s="110">
        <f t="shared" si="7"/>
        <v>425000</v>
      </c>
      <c r="N51" s="111">
        <v>2022</v>
      </c>
      <c r="O51" s="112">
        <v>2022</v>
      </c>
      <c r="P51" s="152"/>
      <c r="Q51" s="153"/>
      <c r="R51" s="153"/>
      <c r="S51" s="154"/>
      <c r="T51" s="155"/>
      <c r="U51" s="155"/>
      <c r="V51" s="155"/>
      <c r="W51" s="155"/>
      <c r="X51" s="155"/>
      <c r="Y51" s="111" t="s">
        <v>135</v>
      </c>
      <c r="Z51" s="112" t="s">
        <v>133</v>
      </c>
    </row>
    <row r="52" spans="1:26" s="2" customFormat="1" ht="177" thickBot="1" x14ac:dyDescent="0.25">
      <c r="A52" s="114">
        <v>48</v>
      </c>
      <c r="B52" s="320" t="s">
        <v>144</v>
      </c>
      <c r="C52" s="116" t="s">
        <v>290</v>
      </c>
      <c r="D52" s="116">
        <v>72745126</v>
      </c>
      <c r="E52" s="116">
        <v>102317011</v>
      </c>
      <c r="F52" s="259">
        <v>600081702</v>
      </c>
      <c r="G52" s="64" t="s">
        <v>303</v>
      </c>
      <c r="H52" s="64" t="s">
        <v>99</v>
      </c>
      <c r="I52" s="64" t="s">
        <v>112</v>
      </c>
      <c r="J52" s="64" t="s">
        <v>292</v>
      </c>
      <c r="K52" s="64" t="s">
        <v>303</v>
      </c>
      <c r="L52" s="121">
        <v>500000</v>
      </c>
      <c r="M52" s="122">
        <f t="shared" si="7"/>
        <v>425000</v>
      </c>
      <c r="N52" s="123">
        <v>2024</v>
      </c>
      <c r="O52" s="124">
        <v>2024</v>
      </c>
      <c r="P52" s="125"/>
      <c r="Q52" s="126"/>
      <c r="R52" s="126"/>
      <c r="S52" s="127"/>
      <c r="T52" s="114"/>
      <c r="U52" s="114"/>
      <c r="V52" s="114"/>
      <c r="W52" s="114"/>
      <c r="X52" s="114"/>
      <c r="Y52" s="128" t="s">
        <v>301</v>
      </c>
      <c r="Z52" s="124" t="s">
        <v>133</v>
      </c>
    </row>
    <row r="53" spans="1:26" s="2" customFormat="1" ht="112" x14ac:dyDescent="0.2">
      <c r="A53" s="87">
        <v>49</v>
      </c>
      <c r="B53" s="145" t="s">
        <v>145</v>
      </c>
      <c r="C53" s="130" t="s">
        <v>304</v>
      </c>
      <c r="D53" s="130">
        <v>72744910</v>
      </c>
      <c r="E53" s="130">
        <v>102317232</v>
      </c>
      <c r="F53" s="250">
        <v>600081788</v>
      </c>
      <c r="G53" s="133" t="s">
        <v>305</v>
      </c>
      <c r="H53" s="133" t="s">
        <v>99</v>
      </c>
      <c r="I53" s="133" t="s">
        <v>112</v>
      </c>
      <c r="J53" s="133" t="s">
        <v>306</v>
      </c>
      <c r="K53" s="321" t="s">
        <v>307</v>
      </c>
      <c r="L53" s="322">
        <v>30000000</v>
      </c>
      <c r="M53" s="253">
        <f t="shared" ref="M53:M62" si="8">L53/100*85</f>
        <v>25500000</v>
      </c>
      <c r="N53" s="139">
        <v>2022</v>
      </c>
      <c r="O53" s="250">
        <v>2024</v>
      </c>
      <c r="P53" s="254" t="s">
        <v>120</v>
      </c>
      <c r="Q53" s="255" t="s">
        <v>120</v>
      </c>
      <c r="R53" s="255" t="s">
        <v>120</v>
      </c>
      <c r="S53" s="256" t="s">
        <v>120</v>
      </c>
      <c r="T53" s="257"/>
      <c r="U53" s="257"/>
      <c r="V53" s="257"/>
      <c r="W53" s="257"/>
      <c r="X53" s="257"/>
      <c r="Y53" s="139" t="s">
        <v>308</v>
      </c>
      <c r="Z53" s="250" t="s">
        <v>133</v>
      </c>
    </row>
    <row r="54" spans="1:26" s="2" customFormat="1" ht="112" x14ac:dyDescent="0.2">
      <c r="A54" s="49">
        <v>50</v>
      </c>
      <c r="B54" s="318" t="s">
        <v>145</v>
      </c>
      <c r="C54" s="103" t="s">
        <v>304</v>
      </c>
      <c r="D54" s="103">
        <v>72744910</v>
      </c>
      <c r="E54" s="103">
        <v>102317232</v>
      </c>
      <c r="F54" s="319">
        <v>600081788</v>
      </c>
      <c r="G54" s="107" t="s">
        <v>309</v>
      </c>
      <c r="H54" s="107" t="s">
        <v>99</v>
      </c>
      <c r="I54" s="107" t="s">
        <v>112</v>
      </c>
      <c r="J54" s="107" t="s">
        <v>306</v>
      </c>
      <c r="K54" s="107" t="s">
        <v>310</v>
      </c>
      <c r="L54" s="323">
        <v>5500000</v>
      </c>
      <c r="M54" s="110">
        <f t="shared" si="8"/>
        <v>4675000</v>
      </c>
      <c r="N54" s="113">
        <v>2022</v>
      </c>
      <c r="O54" s="319">
        <v>2024</v>
      </c>
      <c r="P54" s="73" t="s">
        <v>120</v>
      </c>
      <c r="Q54" s="47" t="s">
        <v>120</v>
      </c>
      <c r="R54" s="47" t="s">
        <v>120</v>
      </c>
      <c r="S54" s="48" t="s">
        <v>120</v>
      </c>
      <c r="T54" s="49"/>
      <c r="U54" s="49"/>
      <c r="V54" s="49"/>
      <c r="W54" s="49"/>
      <c r="X54" s="49"/>
      <c r="Y54" s="111" t="s">
        <v>308</v>
      </c>
      <c r="Z54" s="112" t="s">
        <v>133</v>
      </c>
    </row>
    <row r="55" spans="1:26" s="2" customFormat="1" ht="113" thickBot="1" x14ac:dyDescent="0.25">
      <c r="A55" s="174">
        <v>51</v>
      </c>
      <c r="B55" s="320" t="s">
        <v>145</v>
      </c>
      <c r="C55" s="116" t="s">
        <v>304</v>
      </c>
      <c r="D55" s="116">
        <v>72744910</v>
      </c>
      <c r="E55" s="116">
        <v>102317232</v>
      </c>
      <c r="F55" s="259">
        <v>600081788</v>
      </c>
      <c r="G55" s="64" t="s">
        <v>311</v>
      </c>
      <c r="H55" s="64" t="s">
        <v>99</v>
      </c>
      <c r="I55" s="64" t="s">
        <v>112</v>
      </c>
      <c r="J55" s="64" t="s">
        <v>306</v>
      </c>
      <c r="K55" s="64" t="s">
        <v>312</v>
      </c>
      <c r="L55" s="324">
        <v>10000000</v>
      </c>
      <c r="M55" s="122">
        <f t="shared" si="8"/>
        <v>8500000</v>
      </c>
      <c r="N55" s="128">
        <v>2022</v>
      </c>
      <c r="O55" s="259">
        <v>2024</v>
      </c>
      <c r="P55" s="125"/>
      <c r="Q55" s="126" t="s">
        <v>120</v>
      </c>
      <c r="R55" s="126" t="s">
        <v>120</v>
      </c>
      <c r="S55" s="127"/>
      <c r="T55" s="114"/>
      <c r="U55" s="114"/>
      <c r="V55" s="114"/>
      <c r="W55" s="114"/>
      <c r="X55" s="114"/>
      <c r="Y55" s="123" t="s">
        <v>308</v>
      </c>
      <c r="Z55" s="124" t="s">
        <v>133</v>
      </c>
    </row>
    <row r="56" spans="1:26" s="2" customFormat="1" ht="112" x14ac:dyDescent="0.2">
      <c r="A56" s="87">
        <v>52</v>
      </c>
      <c r="B56" s="145" t="s">
        <v>146</v>
      </c>
      <c r="C56" s="130" t="s">
        <v>199</v>
      </c>
      <c r="D56" s="130">
        <v>46773291</v>
      </c>
      <c r="E56" s="130">
        <v>102317291</v>
      </c>
      <c r="F56" s="65">
        <v>600081826</v>
      </c>
      <c r="G56" s="133" t="s">
        <v>200</v>
      </c>
      <c r="H56" s="325" t="s">
        <v>99</v>
      </c>
      <c r="I56" s="325" t="s">
        <v>112</v>
      </c>
      <c r="J56" s="325" t="s">
        <v>201</v>
      </c>
      <c r="K56" s="321" t="s">
        <v>202</v>
      </c>
      <c r="L56" s="134">
        <v>2500000</v>
      </c>
      <c r="M56" s="135">
        <f t="shared" si="8"/>
        <v>2125000</v>
      </c>
      <c r="N56" s="167">
        <v>2023</v>
      </c>
      <c r="O56" s="131">
        <v>2025</v>
      </c>
      <c r="P56" s="138"/>
      <c r="Q56" s="168"/>
      <c r="R56" s="168"/>
      <c r="S56" s="169"/>
      <c r="T56" s="87"/>
      <c r="U56" s="87"/>
      <c r="V56" s="87" t="s">
        <v>120</v>
      </c>
      <c r="W56" s="87" t="s">
        <v>120</v>
      </c>
      <c r="X56" s="87"/>
      <c r="Y56" s="139" t="s">
        <v>203</v>
      </c>
      <c r="Z56" s="131" t="s">
        <v>133</v>
      </c>
    </row>
    <row r="57" spans="1:26" s="2" customFormat="1" ht="112" x14ac:dyDescent="0.2">
      <c r="A57" s="49">
        <v>53</v>
      </c>
      <c r="B57" s="318" t="s">
        <v>146</v>
      </c>
      <c r="C57" s="103" t="s">
        <v>199</v>
      </c>
      <c r="D57" s="103">
        <v>46773291</v>
      </c>
      <c r="E57" s="103">
        <v>102317291</v>
      </c>
      <c r="F57" s="319">
        <v>600081826</v>
      </c>
      <c r="G57" s="107" t="s">
        <v>204</v>
      </c>
      <c r="H57" s="326" t="s">
        <v>99</v>
      </c>
      <c r="I57" s="326" t="s">
        <v>112</v>
      </c>
      <c r="J57" s="326" t="s">
        <v>201</v>
      </c>
      <c r="K57" s="107" t="s">
        <v>205</v>
      </c>
      <c r="L57" s="109">
        <v>2000000</v>
      </c>
      <c r="M57" s="110">
        <f t="shared" si="8"/>
        <v>1700000</v>
      </c>
      <c r="N57" s="111">
        <v>2022</v>
      </c>
      <c r="O57" s="112">
        <v>2024</v>
      </c>
      <c r="P57" s="73" t="s">
        <v>120</v>
      </c>
      <c r="Q57" s="47"/>
      <c r="R57" s="47"/>
      <c r="S57" s="48" t="s">
        <v>120</v>
      </c>
      <c r="T57" s="49"/>
      <c r="U57" s="49"/>
      <c r="V57" s="49"/>
      <c r="W57" s="49" t="s">
        <v>120</v>
      </c>
      <c r="X57" s="49"/>
      <c r="Y57" s="113" t="s">
        <v>206</v>
      </c>
      <c r="Z57" s="112" t="s">
        <v>133</v>
      </c>
    </row>
    <row r="58" spans="1:26" s="2" customFormat="1" ht="112" x14ac:dyDescent="0.2">
      <c r="A58" s="87">
        <v>54</v>
      </c>
      <c r="B58" s="318" t="s">
        <v>146</v>
      </c>
      <c r="C58" s="103" t="s">
        <v>199</v>
      </c>
      <c r="D58" s="103">
        <v>46773291</v>
      </c>
      <c r="E58" s="103">
        <v>102317291</v>
      </c>
      <c r="F58" s="319">
        <v>600081826</v>
      </c>
      <c r="G58" s="107" t="s">
        <v>207</v>
      </c>
      <c r="H58" s="326" t="s">
        <v>99</v>
      </c>
      <c r="I58" s="326" t="s">
        <v>112</v>
      </c>
      <c r="J58" s="326" t="s">
        <v>201</v>
      </c>
      <c r="K58" s="107" t="s">
        <v>208</v>
      </c>
      <c r="L58" s="109">
        <v>3500000</v>
      </c>
      <c r="M58" s="110">
        <f t="shared" si="8"/>
        <v>2975000</v>
      </c>
      <c r="N58" s="111">
        <v>2021</v>
      </c>
      <c r="O58" s="112">
        <v>2023</v>
      </c>
      <c r="P58" s="73" t="s">
        <v>120</v>
      </c>
      <c r="Q58" s="47" t="s">
        <v>120</v>
      </c>
      <c r="R58" s="47" t="s">
        <v>120</v>
      </c>
      <c r="S58" s="48" t="s">
        <v>120</v>
      </c>
      <c r="T58" s="49"/>
      <c r="U58" s="49"/>
      <c r="V58" s="49"/>
      <c r="W58" s="49" t="s">
        <v>120</v>
      </c>
      <c r="X58" s="49"/>
      <c r="Y58" s="113" t="s">
        <v>206</v>
      </c>
      <c r="Z58" s="112" t="s">
        <v>133</v>
      </c>
    </row>
    <row r="59" spans="1:26" s="2" customFormat="1" ht="113" thickBot="1" x14ac:dyDescent="0.25">
      <c r="A59" s="114">
        <v>55</v>
      </c>
      <c r="B59" s="320" t="s">
        <v>146</v>
      </c>
      <c r="C59" s="116" t="s">
        <v>199</v>
      </c>
      <c r="D59" s="116">
        <v>46773291</v>
      </c>
      <c r="E59" s="116">
        <v>102317291</v>
      </c>
      <c r="F59" s="259">
        <v>600081826</v>
      </c>
      <c r="G59" s="64" t="s">
        <v>209</v>
      </c>
      <c r="H59" s="327" t="s">
        <v>99</v>
      </c>
      <c r="I59" s="327" t="s">
        <v>112</v>
      </c>
      <c r="J59" s="327" t="s">
        <v>201</v>
      </c>
      <c r="K59" s="74" t="s">
        <v>210</v>
      </c>
      <c r="L59" s="121">
        <v>2200000</v>
      </c>
      <c r="M59" s="122">
        <f t="shared" si="8"/>
        <v>1870000</v>
      </c>
      <c r="N59" s="123">
        <v>2022</v>
      </c>
      <c r="O59" s="124">
        <v>2025</v>
      </c>
      <c r="P59" s="125"/>
      <c r="Q59" s="126"/>
      <c r="R59" s="126"/>
      <c r="S59" s="127"/>
      <c r="T59" s="114"/>
      <c r="U59" s="114"/>
      <c r="V59" s="114"/>
      <c r="W59" s="114"/>
      <c r="X59" s="114" t="s">
        <v>120</v>
      </c>
      <c r="Y59" s="128" t="s">
        <v>203</v>
      </c>
      <c r="Z59" s="124" t="s">
        <v>133</v>
      </c>
    </row>
    <row r="60" spans="1:26" s="2" customFormat="1" ht="49" thickBot="1" x14ac:dyDescent="0.25">
      <c r="A60" s="160">
        <v>56</v>
      </c>
      <c r="B60" s="328" t="s">
        <v>347</v>
      </c>
      <c r="C60" s="329" t="s">
        <v>348</v>
      </c>
      <c r="D60" s="329">
        <v>46773304</v>
      </c>
      <c r="E60" s="330">
        <v>102317437</v>
      </c>
      <c r="F60" s="331">
        <v>600023494</v>
      </c>
      <c r="G60" s="332" t="s">
        <v>349</v>
      </c>
      <c r="H60" s="333" t="s">
        <v>99</v>
      </c>
      <c r="I60" s="333" t="s">
        <v>112</v>
      </c>
      <c r="J60" s="332" t="s">
        <v>201</v>
      </c>
      <c r="K60" s="332" t="s">
        <v>350</v>
      </c>
      <c r="L60" s="334">
        <v>10000000</v>
      </c>
      <c r="M60" s="335">
        <f>L60/100*85</f>
        <v>8500000</v>
      </c>
      <c r="N60" s="336">
        <v>2022</v>
      </c>
      <c r="O60" s="337">
        <v>2027</v>
      </c>
      <c r="P60" s="338" t="s">
        <v>120</v>
      </c>
      <c r="Q60" s="339" t="s">
        <v>120</v>
      </c>
      <c r="R60" s="339" t="s">
        <v>120</v>
      </c>
      <c r="S60" s="340" t="s">
        <v>120</v>
      </c>
      <c r="T60" s="239"/>
      <c r="U60" s="239" t="s">
        <v>120</v>
      </c>
      <c r="V60" s="239" t="s">
        <v>120</v>
      </c>
      <c r="W60" s="239"/>
      <c r="X60" s="239" t="s">
        <v>120</v>
      </c>
      <c r="Y60" s="341" t="s">
        <v>351</v>
      </c>
      <c r="Z60" s="340" t="s">
        <v>279</v>
      </c>
    </row>
    <row r="61" spans="1:26" s="2" customFormat="1" ht="113" thickBot="1" x14ac:dyDescent="0.25">
      <c r="A61" s="101">
        <v>57</v>
      </c>
      <c r="B61" s="342" t="s">
        <v>147</v>
      </c>
      <c r="C61" s="343" t="s">
        <v>229</v>
      </c>
      <c r="D61" s="344">
        <v>46768491</v>
      </c>
      <c r="E61" s="344">
        <v>600081494</v>
      </c>
      <c r="F61" s="344">
        <v>102317321</v>
      </c>
      <c r="G61" s="345" t="s">
        <v>313</v>
      </c>
      <c r="H61" s="346" t="s">
        <v>99</v>
      </c>
      <c r="I61" s="347" t="s">
        <v>112</v>
      </c>
      <c r="J61" s="348" t="s">
        <v>229</v>
      </c>
      <c r="K61" s="349" t="s">
        <v>314</v>
      </c>
      <c r="L61" s="350">
        <v>1000000</v>
      </c>
      <c r="M61" s="351">
        <f t="shared" si="8"/>
        <v>850000</v>
      </c>
      <c r="N61" s="352">
        <v>2022</v>
      </c>
      <c r="O61" s="353">
        <v>2027</v>
      </c>
      <c r="P61" s="354" t="s">
        <v>120</v>
      </c>
      <c r="Q61" s="355" t="s">
        <v>120</v>
      </c>
      <c r="R61" s="356"/>
      <c r="S61" s="357"/>
      <c r="T61" s="358"/>
      <c r="U61" s="358"/>
      <c r="V61" s="358"/>
      <c r="W61" s="358"/>
      <c r="X61" s="358"/>
      <c r="Y61" s="359" t="s">
        <v>133</v>
      </c>
      <c r="Z61" s="360" t="s">
        <v>133</v>
      </c>
    </row>
    <row r="62" spans="1:26" s="2" customFormat="1" ht="80" x14ac:dyDescent="0.2">
      <c r="A62" s="87">
        <v>58</v>
      </c>
      <c r="B62" s="361" t="s">
        <v>147</v>
      </c>
      <c r="C62" s="362" t="s">
        <v>229</v>
      </c>
      <c r="D62" s="363">
        <v>46768491</v>
      </c>
      <c r="E62" s="363">
        <v>600081494</v>
      </c>
      <c r="F62" s="363">
        <v>102317321</v>
      </c>
      <c r="G62" s="364" t="s">
        <v>315</v>
      </c>
      <c r="H62" s="365" t="s">
        <v>99</v>
      </c>
      <c r="I62" s="366" t="s">
        <v>112</v>
      </c>
      <c r="J62" s="367" t="s">
        <v>229</v>
      </c>
      <c r="K62" s="364" t="s">
        <v>316</v>
      </c>
      <c r="L62" s="365">
        <v>1000000</v>
      </c>
      <c r="M62" s="368">
        <f t="shared" si="8"/>
        <v>850000</v>
      </c>
      <c r="N62" s="369">
        <v>2022</v>
      </c>
      <c r="O62" s="370">
        <v>2027</v>
      </c>
      <c r="P62" s="371"/>
      <c r="Q62" s="372"/>
      <c r="R62" s="373" t="s">
        <v>120</v>
      </c>
      <c r="S62" s="374"/>
      <c r="T62" s="375"/>
      <c r="U62" s="375"/>
      <c r="V62" s="375"/>
      <c r="W62" s="375"/>
      <c r="X62" s="375"/>
      <c r="Y62" s="376" t="s">
        <v>133</v>
      </c>
      <c r="Z62" s="377" t="s">
        <v>133</v>
      </c>
    </row>
    <row r="63" spans="1:26" s="2" customFormat="1" ht="80" x14ac:dyDescent="0.2">
      <c r="A63" s="87">
        <v>59</v>
      </c>
      <c r="B63" s="361" t="s">
        <v>147</v>
      </c>
      <c r="C63" s="362" t="s">
        <v>229</v>
      </c>
      <c r="D63" s="363">
        <v>46768491</v>
      </c>
      <c r="E63" s="363">
        <v>600081494</v>
      </c>
      <c r="F63" s="363">
        <v>102317321</v>
      </c>
      <c r="G63" s="378" t="s">
        <v>317</v>
      </c>
      <c r="H63" s="365" t="s">
        <v>99</v>
      </c>
      <c r="I63" s="366" t="s">
        <v>112</v>
      </c>
      <c r="J63" s="367" t="s">
        <v>229</v>
      </c>
      <c r="K63" s="364" t="s">
        <v>318</v>
      </c>
      <c r="L63" s="365">
        <v>1000000</v>
      </c>
      <c r="M63" s="368">
        <f t="shared" ref="M63:M74" si="9">L63/100*85</f>
        <v>850000</v>
      </c>
      <c r="N63" s="369">
        <v>2022</v>
      </c>
      <c r="O63" s="370">
        <v>2027</v>
      </c>
      <c r="P63" s="379"/>
      <c r="Q63" s="380"/>
      <c r="R63" s="380"/>
      <c r="S63" s="381"/>
      <c r="T63" s="382"/>
      <c r="U63" s="382"/>
      <c r="V63" s="382"/>
      <c r="W63" s="382"/>
      <c r="X63" s="383"/>
      <c r="Y63" s="376" t="s">
        <v>133</v>
      </c>
      <c r="Z63" s="377" t="s">
        <v>133</v>
      </c>
    </row>
    <row r="64" spans="1:26" s="2" customFormat="1" ht="80" x14ac:dyDescent="0.2">
      <c r="A64" s="87">
        <v>60</v>
      </c>
      <c r="B64" s="361" t="s">
        <v>147</v>
      </c>
      <c r="C64" s="362" t="s">
        <v>229</v>
      </c>
      <c r="D64" s="363">
        <v>46768491</v>
      </c>
      <c r="E64" s="363">
        <v>600081494</v>
      </c>
      <c r="F64" s="363">
        <v>102317321</v>
      </c>
      <c r="G64" s="378" t="s">
        <v>319</v>
      </c>
      <c r="H64" s="365" t="s">
        <v>99</v>
      </c>
      <c r="I64" s="366" t="s">
        <v>112</v>
      </c>
      <c r="J64" s="367" t="s">
        <v>229</v>
      </c>
      <c r="K64" s="364" t="s">
        <v>320</v>
      </c>
      <c r="L64" s="365">
        <v>500000</v>
      </c>
      <c r="M64" s="368">
        <f t="shared" si="9"/>
        <v>425000</v>
      </c>
      <c r="N64" s="369">
        <v>2022</v>
      </c>
      <c r="O64" s="370">
        <v>2027</v>
      </c>
      <c r="P64" s="379"/>
      <c r="Q64" s="380"/>
      <c r="R64" s="380"/>
      <c r="S64" s="381"/>
      <c r="T64" s="382"/>
      <c r="U64" s="382"/>
      <c r="V64" s="382"/>
      <c r="W64" s="382"/>
      <c r="X64" s="383"/>
      <c r="Y64" s="376" t="s">
        <v>133</v>
      </c>
      <c r="Z64" s="377" t="s">
        <v>133</v>
      </c>
    </row>
    <row r="65" spans="1:26" s="2" customFormat="1" ht="80" x14ac:dyDescent="0.2">
      <c r="A65" s="87">
        <v>61</v>
      </c>
      <c r="B65" s="361" t="s">
        <v>147</v>
      </c>
      <c r="C65" s="362" t="s">
        <v>229</v>
      </c>
      <c r="D65" s="363">
        <v>46768491</v>
      </c>
      <c r="E65" s="363">
        <v>600081494</v>
      </c>
      <c r="F65" s="363">
        <v>102317321</v>
      </c>
      <c r="G65" s="378" t="s">
        <v>321</v>
      </c>
      <c r="H65" s="365" t="s">
        <v>99</v>
      </c>
      <c r="I65" s="366" t="s">
        <v>112</v>
      </c>
      <c r="J65" s="367" t="s">
        <v>229</v>
      </c>
      <c r="K65" s="364" t="s">
        <v>322</v>
      </c>
      <c r="L65" s="365">
        <v>1000000</v>
      </c>
      <c r="M65" s="368">
        <f t="shared" si="9"/>
        <v>850000</v>
      </c>
      <c r="N65" s="369">
        <v>2022</v>
      </c>
      <c r="O65" s="370">
        <v>2027</v>
      </c>
      <c r="P65" s="379"/>
      <c r="Q65" s="380"/>
      <c r="R65" s="380"/>
      <c r="S65" s="381"/>
      <c r="T65" s="382"/>
      <c r="U65" s="382"/>
      <c r="V65" s="382"/>
      <c r="W65" s="382"/>
      <c r="X65" s="383"/>
      <c r="Y65" s="376" t="s">
        <v>133</v>
      </c>
      <c r="Z65" s="377" t="s">
        <v>133</v>
      </c>
    </row>
    <row r="66" spans="1:26" s="2" customFormat="1" ht="80" x14ac:dyDescent="0.2">
      <c r="A66" s="87">
        <v>62</v>
      </c>
      <c r="B66" s="361" t="s">
        <v>147</v>
      </c>
      <c r="C66" s="362" t="s">
        <v>229</v>
      </c>
      <c r="D66" s="363">
        <v>46768491</v>
      </c>
      <c r="E66" s="363">
        <v>600081494</v>
      </c>
      <c r="F66" s="363">
        <v>102317321</v>
      </c>
      <c r="G66" s="378" t="s">
        <v>323</v>
      </c>
      <c r="H66" s="365" t="s">
        <v>99</v>
      </c>
      <c r="I66" s="366" t="s">
        <v>112</v>
      </c>
      <c r="J66" s="367" t="s">
        <v>229</v>
      </c>
      <c r="K66" s="364" t="s">
        <v>324</v>
      </c>
      <c r="L66" s="365">
        <v>1500000</v>
      </c>
      <c r="M66" s="368">
        <f t="shared" si="9"/>
        <v>1275000</v>
      </c>
      <c r="N66" s="369">
        <v>2022</v>
      </c>
      <c r="O66" s="370">
        <v>2027</v>
      </c>
      <c r="P66" s="379"/>
      <c r="Q66" s="380"/>
      <c r="R66" s="380"/>
      <c r="S66" s="381"/>
      <c r="T66" s="382"/>
      <c r="U66" s="382"/>
      <c r="V66" s="383"/>
      <c r="W66" s="383"/>
      <c r="X66" s="383"/>
      <c r="Y66" s="376" t="s">
        <v>133</v>
      </c>
      <c r="Z66" s="377" t="s">
        <v>133</v>
      </c>
    </row>
    <row r="67" spans="1:26" s="2" customFormat="1" ht="80" x14ac:dyDescent="0.2">
      <c r="A67" s="87">
        <v>63</v>
      </c>
      <c r="B67" s="361" t="s">
        <v>147</v>
      </c>
      <c r="C67" s="362" t="s">
        <v>229</v>
      </c>
      <c r="D67" s="363">
        <v>46768491</v>
      </c>
      <c r="E67" s="363">
        <v>600081494</v>
      </c>
      <c r="F67" s="363">
        <v>102317321</v>
      </c>
      <c r="G67" s="378" t="s">
        <v>325</v>
      </c>
      <c r="H67" s="365" t="s">
        <v>99</v>
      </c>
      <c r="I67" s="366" t="s">
        <v>112</v>
      </c>
      <c r="J67" s="367" t="s">
        <v>229</v>
      </c>
      <c r="K67" s="364" t="s">
        <v>326</v>
      </c>
      <c r="L67" s="365">
        <v>100000</v>
      </c>
      <c r="M67" s="368">
        <f t="shared" si="9"/>
        <v>85000</v>
      </c>
      <c r="N67" s="369">
        <v>2022</v>
      </c>
      <c r="O67" s="370">
        <v>2027</v>
      </c>
      <c r="P67" s="379"/>
      <c r="Q67" s="380"/>
      <c r="R67" s="380"/>
      <c r="S67" s="381"/>
      <c r="T67" s="382"/>
      <c r="U67" s="382"/>
      <c r="V67" s="382"/>
      <c r="W67" s="382"/>
      <c r="X67" s="383"/>
      <c r="Y67" s="376" t="s">
        <v>133</v>
      </c>
      <c r="Z67" s="377" t="s">
        <v>133</v>
      </c>
    </row>
    <row r="68" spans="1:26" s="2" customFormat="1" ht="80" x14ac:dyDescent="0.2">
      <c r="A68" s="87">
        <v>64</v>
      </c>
      <c r="B68" s="361" t="s">
        <v>147</v>
      </c>
      <c r="C68" s="362" t="s">
        <v>229</v>
      </c>
      <c r="D68" s="363">
        <v>46768491</v>
      </c>
      <c r="E68" s="363">
        <v>600081494</v>
      </c>
      <c r="F68" s="363">
        <v>102317321</v>
      </c>
      <c r="G68" s="378" t="s">
        <v>327</v>
      </c>
      <c r="H68" s="365" t="s">
        <v>99</v>
      </c>
      <c r="I68" s="366" t="s">
        <v>112</v>
      </c>
      <c r="J68" s="367" t="s">
        <v>229</v>
      </c>
      <c r="K68" s="364" t="s">
        <v>328</v>
      </c>
      <c r="L68" s="365">
        <v>3000000</v>
      </c>
      <c r="M68" s="368">
        <f t="shared" si="9"/>
        <v>2550000</v>
      </c>
      <c r="N68" s="369">
        <v>2022</v>
      </c>
      <c r="O68" s="370">
        <v>2027</v>
      </c>
      <c r="P68" s="379"/>
      <c r="Q68" s="380"/>
      <c r="R68" s="380"/>
      <c r="S68" s="381"/>
      <c r="T68" s="382"/>
      <c r="U68" s="382"/>
      <c r="V68" s="382"/>
      <c r="W68" s="382"/>
      <c r="X68" s="382"/>
      <c r="Y68" s="376" t="s">
        <v>133</v>
      </c>
      <c r="Z68" s="377" t="s">
        <v>133</v>
      </c>
    </row>
    <row r="69" spans="1:26" s="2" customFormat="1" ht="80" x14ac:dyDescent="0.2">
      <c r="A69" s="87">
        <v>65</v>
      </c>
      <c r="B69" s="361" t="s">
        <v>147</v>
      </c>
      <c r="C69" s="362" t="s">
        <v>229</v>
      </c>
      <c r="D69" s="363">
        <v>46768491</v>
      </c>
      <c r="E69" s="363">
        <v>600081494</v>
      </c>
      <c r="F69" s="363">
        <v>102317321</v>
      </c>
      <c r="G69" s="378" t="s">
        <v>329</v>
      </c>
      <c r="H69" s="365" t="s">
        <v>99</v>
      </c>
      <c r="I69" s="366" t="s">
        <v>112</v>
      </c>
      <c r="J69" s="367" t="s">
        <v>229</v>
      </c>
      <c r="K69" s="364" t="s">
        <v>330</v>
      </c>
      <c r="L69" s="365">
        <v>3000000</v>
      </c>
      <c r="M69" s="368">
        <f t="shared" si="9"/>
        <v>2550000</v>
      </c>
      <c r="N69" s="369">
        <v>2022</v>
      </c>
      <c r="O69" s="370">
        <v>2027</v>
      </c>
      <c r="P69" s="379"/>
      <c r="Q69" s="384" t="s">
        <v>120</v>
      </c>
      <c r="R69" s="380"/>
      <c r="S69" s="381"/>
      <c r="T69" s="382"/>
      <c r="U69" s="382"/>
      <c r="V69" s="382"/>
      <c r="W69" s="382"/>
      <c r="X69" s="382"/>
      <c r="Y69" s="376" t="s">
        <v>133</v>
      </c>
      <c r="Z69" s="377" t="s">
        <v>133</v>
      </c>
    </row>
    <row r="70" spans="1:26" s="2" customFormat="1" ht="80" x14ac:dyDescent="0.2">
      <c r="A70" s="87">
        <v>66</v>
      </c>
      <c r="B70" s="361" t="s">
        <v>147</v>
      </c>
      <c r="C70" s="362" t="s">
        <v>229</v>
      </c>
      <c r="D70" s="363">
        <v>46768491</v>
      </c>
      <c r="E70" s="363">
        <v>600081494</v>
      </c>
      <c r="F70" s="363">
        <v>102317321</v>
      </c>
      <c r="G70" s="378" t="s">
        <v>331</v>
      </c>
      <c r="H70" s="365" t="s">
        <v>99</v>
      </c>
      <c r="I70" s="366" t="s">
        <v>112</v>
      </c>
      <c r="J70" s="367" t="s">
        <v>229</v>
      </c>
      <c r="K70" s="364" t="s">
        <v>332</v>
      </c>
      <c r="L70" s="365">
        <v>4100000</v>
      </c>
      <c r="M70" s="368">
        <f t="shared" si="9"/>
        <v>3485000</v>
      </c>
      <c r="N70" s="369">
        <v>2022</v>
      </c>
      <c r="O70" s="370">
        <v>2027</v>
      </c>
      <c r="P70" s="379"/>
      <c r="Q70" s="380"/>
      <c r="R70" s="380"/>
      <c r="S70" s="381"/>
      <c r="T70" s="382"/>
      <c r="U70" s="382"/>
      <c r="V70" s="382"/>
      <c r="W70" s="382"/>
      <c r="X70" s="382"/>
      <c r="Y70" s="376" t="s">
        <v>133</v>
      </c>
      <c r="Z70" s="377" t="s">
        <v>133</v>
      </c>
    </row>
    <row r="71" spans="1:26" s="2" customFormat="1" ht="112" x14ac:dyDescent="0.2">
      <c r="A71" s="87">
        <v>67</v>
      </c>
      <c r="B71" s="361" t="s">
        <v>147</v>
      </c>
      <c r="C71" s="362" t="s">
        <v>229</v>
      </c>
      <c r="D71" s="363">
        <v>46768491</v>
      </c>
      <c r="E71" s="363">
        <v>600081494</v>
      </c>
      <c r="F71" s="363">
        <v>102317321</v>
      </c>
      <c r="G71" s="378" t="s">
        <v>333</v>
      </c>
      <c r="H71" s="365" t="s">
        <v>99</v>
      </c>
      <c r="I71" s="366" t="s">
        <v>112</v>
      </c>
      <c r="J71" s="367" t="s">
        <v>229</v>
      </c>
      <c r="K71" s="364" t="s">
        <v>334</v>
      </c>
      <c r="L71" s="365">
        <v>3200000</v>
      </c>
      <c r="M71" s="368">
        <f t="shared" si="9"/>
        <v>2720000</v>
      </c>
      <c r="N71" s="369">
        <v>2022</v>
      </c>
      <c r="O71" s="370">
        <v>2027</v>
      </c>
      <c r="P71" s="379"/>
      <c r="Q71" s="380"/>
      <c r="R71" s="380"/>
      <c r="S71" s="385" t="s">
        <v>120</v>
      </c>
      <c r="T71" s="382"/>
      <c r="U71" s="382"/>
      <c r="V71" s="382"/>
      <c r="W71" s="382"/>
      <c r="X71" s="382"/>
      <c r="Y71" s="376" t="s">
        <v>133</v>
      </c>
      <c r="Z71" s="377" t="s">
        <v>133</v>
      </c>
    </row>
    <row r="72" spans="1:26" s="2" customFormat="1" ht="80" x14ac:dyDescent="0.2">
      <c r="A72" s="87">
        <v>68</v>
      </c>
      <c r="B72" s="361" t="s">
        <v>147</v>
      </c>
      <c r="C72" s="362" t="s">
        <v>229</v>
      </c>
      <c r="D72" s="363">
        <v>46768491</v>
      </c>
      <c r="E72" s="363">
        <v>600081494</v>
      </c>
      <c r="F72" s="363">
        <v>102317321</v>
      </c>
      <c r="G72" s="378" t="s">
        <v>335</v>
      </c>
      <c r="H72" s="365" t="s">
        <v>99</v>
      </c>
      <c r="I72" s="366" t="s">
        <v>112</v>
      </c>
      <c r="J72" s="367" t="s">
        <v>229</v>
      </c>
      <c r="K72" s="364" t="s">
        <v>336</v>
      </c>
      <c r="L72" s="386">
        <v>15000000</v>
      </c>
      <c r="M72" s="368">
        <f t="shared" si="9"/>
        <v>12750000</v>
      </c>
      <c r="N72" s="369">
        <v>2022</v>
      </c>
      <c r="O72" s="370">
        <v>2027</v>
      </c>
      <c r="P72" s="379"/>
      <c r="Q72" s="380"/>
      <c r="R72" s="380"/>
      <c r="S72" s="381"/>
      <c r="T72" s="382"/>
      <c r="U72" s="382"/>
      <c r="V72" s="382"/>
      <c r="W72" s="382"/>
      <c r="X72" s="383"/>
      <c r="Y72" s="376" t="s">
        <v>133</v>
      </c>
      <c r="Z72" s="377" t="s">
        <v>133</v>
      </c>
    </row>
    <row r="73" spans="1:26" s="2" customFormat="1" ht="80" x14ac:dyDescent="0.2">
      <c r="A73" s="87">
        <v>69</v>
      </c>
      <c r="B73" s="361" t="s">
        <v>147</v>
      </c>
      <c r="C73" s="362" t="s">
        <v>229</v>
      </c>
      <c r="D73" s="363">
        <v>46768491</v>
      </c>
      <c r="E73" s="363">
        <v>600081494</v>
      </c>
      <c r="F73" s="363">
        <v>102317321</v>
      </c>
      <c r="G73" s="378" t="s">
        <v>337</v>
      </c>
      <c r="H73" s="365" t="s">
        <v>99</v>
      </c>
      <c r="I73" s="366" t="s">
        <v>112</v>
      </c>
      <c r="J73" s="367" t="s">
        <v>229</v>
      </c>
      <c r="K73" s="364" t="s">
        <v>338</v>
      </c>
      <c r="L73" s="365">
        <v>6000000</v>
      </c>
      <c r="M73" s="368">
        <f t="shared" si="9"/>
        <v>5100000</v>
      </c>
      <c r="N73" s="369">
        <v>2022</v>
      </c>
      <c r="O73" s="370">
        <v>2027</v>
      </c>
      <c r="P73" s="379"/>
      <c r="Q73" s="380"/>
      <c r="R73" s="380"/>
      <c r="S73" s="381"/>
      <c r="T73" s="382"/>
      <c r="U73" s="382"/>
      <c r="V73" s="382"/>
      <c r="W73" s="382"/>
      <c r="X73" s="383"/>
      <c r="Y73" s="376" t="s">
        <v>133</v>
      </c>
      <c r="Z73" s="377" t="s">
        <v>133</v>
      </c>
    </row>
    <row r="74" spans="1:26" s="2" customFormat="1" ht="81" thickBot="1" x14ac:dyDescent="0.25">
      <c r="A74" s="114">
        <v>70</v>
      </c>
      <c r="B74" s="361" t="s">
        <v>147</v>
      </c>
      <c r="C74" s="362" t="s">
        <v>229</v>
      </c>
      <c r="D74" s="363">
        <v>46768491</v>
      </c>
      <c r="E74" s="363">
        <v>600081494</v>
      </c>
      <c r="F74" s="363">
        <v>102317321</v>
      </c>
      <c r="G74" s="64" t="s">
        <v>339</v>
      </c>
      <c r="H74" s="365" t="s">
        <v>99</v>
      </c>
      <c r="I74" s="366" t="s">
        <v>112</v>
      </c>
      <c r="J74" s="367" t="s">
        <v>229</v>
      </c>
      <c r="K74" s="364" t="s">
        <v>340</v>
      </c>
      <c r="L74" s="365">
        <v>300000</v>
      </c>
      <c r="M74" s="368">
        <f t="shared" si="9"/>
        <v>255000</v>
      </c>
      <c r="N74" s="369">
        <v>2022</v>
      </c>
      <c r="O74" s="370">
        <v>2027</v>
      </c>
      <c r="P74" s="379"/>
      <c r="Q74" s="380"/>
      <c r="R74" s="380"/>
      <c r="S74" s="381"/>
      <c r="T74" s="382"/>
      <c r="U74" s="382"/>
      <c r="V74" s="382"/>
      <c r="W74" s="383" t="s">
        <v>120</v>
      </c>
      <c r="X74" s="382"/>
      <c r="Y74" s="376" t="s">
        <v>133</v>
      </c>
      <c r="Z74" s="377" t="s">
        <v>133</v>
      </c>
    </row>
    <row r="75" spans="1:26" s="2" customFormat="1" ht="128" x14ac:dyDescent="0.2">
      <c r="A75" s="87">
        <v>71</v>
      </c>
      <c r="B75" s="316" t="s">
        <v>148</v>
      </c>
      <c r="C75" s="89" t="s">
        <v>239</v>
      </c>
      <c r="D75" s="89">
        <v>46770038</v>
      </c>
      <c r="E75" s="89">
        <v>102317381</v>
      </c>
      <c r="F75" s="317">
        <v>600081516</v>
      </c>
      <c r="G75" s="144" t="s">
        <v>257</v>
      </c>
      <c r="H75" s="93" t="s">
        <v>99</v>
      </c>
      <c r="I75" s="93" t="s">
        <v>112</v>
      </c>
      <c r="J75" s="93" t="s">
        <v>241</v>
      </c>
      <c r="K75" s="93" t="s">
        <v>258</v>
      </c>
      <c r="L75" s="94">
        <v>3000000</v>
      </c>
      <c r="M75" s="95">
        <f>L75/100*85</f>
        <v>2550000</v>
      </c>
      <c r="N75" s="96">
        <v>2022</v>
      </c>
      <c r="O75" s="97">
        <v>2025</v>
      </c>
      <c r="P75" s="98"/>
      <c r="Q75" s="99"/>
      <c r="R75" s="99"/>
      <c r="S75" s="100"/>
      <c r="T75" s="101"/>
      <c r="U75" s="101"/>
      <c r="V75" s="101" t="s">
        <v>120</v>
      </c>
      <c r="W75" s="101"/>
      <c r="X75" s="101"/>
      <c r="Y75" s="102" t="s">
        <v>259</v>
      </c>
      <c r="Z75" s="97" t="s">
        <v>260</v>
      </c>
    </row>
    <row r="76" spans="1:26" s="2" customFormat="1" ht="128" x14ac:dyDescent="0.2">
      <c r="A76" s="49">
        <v>72</v>
      </c>
      <c r="B76" s="318" t="s">
        <v>148</v>
      </c>
      <c r="C76" s="103" t="s">
        <v>239</v>
      </c>
      <c r="D76" s="103">
        <v>46770038</v>
      </c>
      <c r="E76" s="130">
        <v>102317381</v>
      </c>
      <c r="F76" s="319">
        <v>600081516</v>
      </c>
      <c r="G76" s="107" t="s">
        <v>257</v>
      </c>
      <c r="H76" s="387" t="s">
        <v>99</v>
      </c>
      <c r="I76" s="387" t="s">
        <v>112</v>
      </c>
      <c r="J76" s="388" t="s">
        <v>241</v>
      </c>
      <c r="K76" s="50" t="s">
        <v>261</v>
      </c>
      <c r="L76" s="109">
        <v>8000000</v>
      </c>
      <c r="M76" s="135">
        <f t="shared" ref="M76:M88" si="10">L76/100*85</f>
        <v>6800000</v>
      </c>
      <c r="N76" s="111">
        <v>2021</v>
      </c>
      <c r="O76" s="112">
        <v>2023</v>
      </c>
      <c r="P76" s="73" t="s">
        <v>120</v>
      </c>
      <c r="Q76" s="47" t="s">
        <v>120</v>
      </c>
      <c r="R76" s="47" t="s">
        <v>120</v>
      </c>
      <c r="S76" s="48" t="s">
        <v>120</v>
      </c>
      <c r="T76" s="49"/>
      <c r="U76" s="49"/>
      <c r="V76" s="49"/>
      <c r="W76" s="49"/>
      <c r="X76" s="49"/>
      <c r="Y76" s="113" t="s">
        <v>262</v>
      </c>
      <c r="Z76" s="112" t="s">
        <v>133</v>
      </c>
    </row>
    <row r="77" spans="1:26" s="2" customFormat="1" ht="128" x14ac:dyDescent="0.2">
      <c r="A77" s="87">
        <v>73</v>
      </c>
      <c r="B77" s="318" t="s">
        <v>148</v>
      </c>
      <c r="C77" s="103" t="s">
        <v>239</v>
      </c>
      <c r="D77" s="103">
        <v>46770038</v>
      </c>
      <c r="E77" s="130">
        <v>102317381</v>
      </c>
      <c r="F77" s="319">
        <v>600081516</v>
      </c>
      <c r="G77" s="107" t="s">
        <v>257</v>
      </c>
      <c r="H77" s="108" t="s">
        <v>99</v>
      </c>
      <c r="I77" s="108" t="s">
        <v>112</v>
      </c>
      <c r="J77" s="108" t="s">
        <v>241</v>
      </c>
      <c r="K77" s="50" t="s">
        <v>263</v>
      </c>
      <c r="L77" s="109">
        <v>5000000</v>
      </c>
      <c r="M77" s="135">
        <f t="shared" si="10"/>
        <v>4250000</v>
      </c>
      <c r="N77" s="111">
        <v>2022</v>
      </c>
      <c r="O77" s="112">
        <v>2025</v>
      </c>
      <c r="P77" s="73"/>
      <c r="Q77" s="47" t="s">
        <v>120</v>
      </c>
      <c r="R77" s="47"/>
      <c r="S77" s="48"/>
      <c r="T77" s="49"/>
      <c r="U77" s="49"/>
      <c r="V77" s="49" t="s">
        <v>120</v>
      </c>
      <c r="W77" s="49"/>
      <c r="X77" s="49"/>
      <c r="Y77" s="113" t="s">
        <v>264</v>
      </c>
      <c r="Z77" s="112" t="s">
        <v>133</v>
      </c>
    </row>
    <row r="78" spans="1:26" s="2" customFormat="1" ht="128" x14ac:dyDescent="0.2">
      <c r="A78" s="49">
        <v>74</v>
      </c>
      <c r="B78" s="318" t="s">
        <v>148</v>
      </c>
      <c r="C78" s="103" t="s">
        <v>239</v>
      </c>
      <c r="D78" s="103">
        <v>46770038</v>
      </c>
      <c r="E78" s="130">
        <v>102317381</v>
      </c>
      <c r="F78" s="319">
        <v>600081516</v>
      </c>
      <c r="G78" s="107" t="s">
        <v>257</v>
      </c>
      <c r="H78" s="108" t="s">
        <v>99</v>
      </c>
      <c r="I78" s="108" t="s">
        <v>112</v>
      </c>
      <c r="J78" s="108" t="s">
        <v>241</v>
      </c>
      <c r="K78" s="107" t="s">
        <v>265</v>
      </c>
      <c r="L78" s="109">
        <v>5000000</v>
      </c>
      <c r="M78" s="135">
        <f t="shared" si="10"/>
        <v>4250000</v>
      </c>
      <c r="N78" s="111">
        <v>2021</v>
      </c>
      <c r="O78" s="112">
        <v>2023</v>
      </c>
      <c r="P78" s="152" t="s">
        <v>120</v>
      </c>
      <c r="Q78" s="153" t="s">
        <v>120</v>
      </c>
      <c r="R78" s="153" t="s">
        <v>120</v>
      </c>
      <c r="S78" s="154" t="s">
        <v>120</v>
      </c>
      <c r="T78" s="155"/>
      <c r="U78" s="155"/>
      <c r="V78" s="155" t="s">
        <v>120</v>
      </c>
      <c r="W78" s="155"/>
      <c r="X78" s="155"/>
      <c r="Y78" s="389" t="s">
        <v>262</v>
      </c>
      <c r="Z78" s="151" t="s">
        <v>182</v>
      </c>
    </row>
    <row r="79" spans="1:26" s="2" customFormat="1" ht="128" x14ac:dyDescent="0.2">
      <c r="A79" s="87">
        <v>75</v>
      </c>
      <c r="B79" s="318" t="s">
        <v>148</v>
      </c>
      <c r="C79" s="103" t="s">
        <v>239</v>
      </c>
      <c r="D79" s="103">
        <v>46770038</v>
      </c>
      <c r="E79" s="130">
        <v>102317381</v>
      </c>
      <c r="F79" s="319">
        <v>600081516</v>
      </c>
      <c r="G79" s="107" t="s">
        <v>257</v>
      </c>
      <c r="H79" s="108" t="s">
        <v>99</v>
      </c>
      <c r="I79" s="108" t="s">
        <v>112</v>
      </c>
      <c r="J79" s="108" t="s">
        <v>241</v>
      </c>
      <c r="K79" s="107" t="s">
        <v>266</v>
      </c>
      <c r="L79" s="134">
        <v>5000000</v>
      </c>
      <c r="M79" s="135">
        <f t="shared" si="10"/>
        <v>4250000</v>
      </c>
      <c r="N79" s="146">
        <v>2021</v>
      </c>
      <c r="O79" s="131">
        <v>2023</v>
      </c>
      <c r="P79" s="73" t="s">
        <v>120</v>
      </c>
      <c r="Q79" s="47" t="s">
        <v>120</v>
      </c>
      <c r="R79" s="47" t="s">
        <v>120</v>
      </c>
      <c r="S79" s="48" t="s">
        <v>120</v>
      </c>
      <c r="T79" s="49"/>
      <c r="U79" s="49"/>
      <c r="V79" s="49" t="s">
        <v>120</v>
      </c>
      <c r="W79" s="49"/>
      <c r="X79" s="49"/>
      <c r="Y79" s="107" t="s">
        <v>262</v>
      </c>
      <c r="Z79" s="108" t="s">
        <v>182</v>
      </c>
    </row>
    <row r="80" spans="1:26" s="2" customFormat="1" ht="128" x14ac:dyDescent="0.2">
      <c r="A80" s="49">
        <v>76</v>
      </c>
      <c r="B80" s="318" t="s">
        <v>148</v>
      </c>
      <c r="C80" s="103" t="s">
        <v>239</v>
      </c>
      <c r="D80" s="103">
        <v>46770038</v>
      </c>
      <c r="E80" s="130">
        <v>102317381</v>
      </c>
      <c r="F80" s="319">
        <v>600081516</v>
      </c>
      <c r="G80" s="107" t="s">
        <v>257</v>
      </c>
      <c r="H80" s="108" t="s">
        <v>99</v>
      </c>
      <c r="I80" s="108" t="s">
        <v>112</v>
      </c>
      <c r="J80" s="108" t="s">
        <v>241</v>
      </c>
      <c r="K80" s="58" t="s">
        <v>267</v>
      </c>
      <c r="L80" s="109">
        <v>3000000</v>
      </c>
      <c r="M80" s="135">
        <f t="shared" si="10"/>
        <v>2550000</v>
      </c>
      <c r="N80" s="104">
        <v>2021</v>
      </c>
      <c r="O80" s="112">
        <v>2023</v>
      </c>
      <c r="P80" s="73" t="s">
        <v>120</v>
      </c>
      <c r="Q80" s="47" t="s">
        <v>120</v>
      </c>
      <c r="R80" s="47" t="s">
        <v>120</v>
      </c>
      <c r="S80" s="48" t="s">
        <v>120</v>
      </c>
      <c r="T80" s="49"/>
      <c r="U80" s="49"/>
      <c r="V80" s="49" t="s">
        <v>120</v>
      </c>
      <c r="W80" s="49"/>
      <c r="X80" s="49"/>
      <c r="Y80" s="107" t="s">
        <v>262</v>
      </c>
      <c r="Z80" s="108" t="s">
        <v>182</v>
      </c>
    </row>
    <row r="81" spans="1:26" s="2" customFormat="1" ht="128" x14ac:dyDescent="0.2">
      <c r="A81" s="87">
        <v>77</v>
      </c>
      <c r="B81" s="318" t="s">
        <v>148</v>
      </c>
      <c r="C81" s="103" t="s">
        <v>239</v>
      </c>
      <c r="D81" s="103">
        <v>46770038</v>
      </c>
      <c r="E81" s="130">
        <v>102317381</v>
      </c>
      <c r="F81" s="319">
        <v>600081516</v>
      </c>
      <c r="G81" s="107" t="s">
        <v>257</v>
      </c>
      <c r="H81" s="108" t="s">
        <v>99</v>
      </c>
      <c r="I81" s="108" t="s">
        <v>112</v>
      </c>
      <c r="J81" s="108" t="s">
        <v>241</v>
      </c>
      <c r="K81" s="133" t="s">
        <v>268</v>
      </c>
      <c r="L81" s="109">
        <v>2000000</v>
      </c>
      <c r="M81" s="135">
        <f t="shared" si="10"/>
        <v>1700000</v>
      </c>
      <c r="N81" s="104">
        <v>2021</v>
      </c>
      <c r="O81" s="112">
        <v>2023</v>
      </c>
      <c r="P81" s="73"/>
      <c r="Q81" s="47"/>
      <c r="R81" s="47"/>
      <c r="S81" s="48"/>
      <c r="T81" s="49"/>
      <c r="U81" s="49"/>
      <c r="V81" s="49" t="s">
        <v>120</v>
      </c>
      <c r="W81" s="49"/>
      <c r="X81" s="49"/>
      <c r="Y81" s="107" t="s">
        <v>262</v>
      </c>
      <c r="Z81" s="108" t="s">
        <v>182</v>
      </c>
    </row>
    <row r="82" spans="1:26" s="2" customFormat="1" ht="128" x14ac:dyDescent="0.2">
      <c r="A82" s="49">
        <v>78</v>
      </c>
      <c r="B82" s="318" t="s">
        <v>148</v>
      </c>
      <c r="C82" s="103" t="s">
        <v>239</v>
      </c>
      <c r="D82" s="103">
        <v>46770038</v>
      </c>
      <c r="E82" s="130">
        <v>102317381</v>
      </c>
      <c r="F82" s="319">
        <v>600081516</v>
      </c>
      <c r="G82" s="107" t="s">
        <v>257</v>
      </c>
      <c r="H82" s="108" t="s">
        <v>99</v>
      </c>
      <c r="I82" s="108" t="s">
        <v>112</v>
      </c>
      <c r="J82" s="108" t="s">
        <v>241</v>
      </c>
      <c r="K82" s="107" t="s">
        <v>269</v>
      </c>
      <c r="L82" s="109">
        <v>6000000</v>
      </c>
      <c r="M82" s="135">
        <f t="shared" si="10"/>
        <v>5100000</v>
      </c>
      <c r="N82" s="104">
        <v>2021</v>
      </c>
      <c r="O82" s="112">
        <v>2024</v>
      </c>
      <c r="P82" s="73"/>
      <c r="Q82" s="47"/>
      <c r="R82" s="47"/>
      <c r="S82" s="48"/>
      <c r="T82" s="49"/>
      <c r="U82" s="49"/>
      <c r="V82" s="49" t="s">
        <v>120</v>
      </c>
      <c r="W82" s="49"/>
      <c r="X82" s="49"/>
      <c r="Y82" s="107" t="s">
        <v>262</v>
      </c>
      <c r="Z82" s="108" t="s">
        <v>182</v>
      </c>
    </row>
    <row r="83" spans="1:26" s="2" customFormat="1" ht="128" x14ac:dyDescent="0.2">
      <c r="A83" s="87">
        <v>79</v>
      </c>
      <c r="B83" s="318" t="s">
        <v>148</v>
      </c>
      <c r="C83" s="103" t="s">
        <v>239</v>
      </c>
      <c r="D83" s="103">
        <v>46770038</v>
      </c>
      <c r="E83" s="130">
        <v>102317381</v>
      </c>
      <c r="F83" s="319">
        <v>600081516</v>
      </c>
      <c r="G83" s="107" t="s">
        <v>257</v>
      </c>
      <c r="H83" s="108" t="s">
        <v>99</v>
      </c>
      <c r="I83" s="108" t="s">
        <v>112</v>
      </c>
      <c r="J83" s="108" t="s">
        <v>241</v>
      </c>
      <c r="K83" s="107" t="s">
        <v>270</v>
      </c>
      <c r="L83" s="109">
        <v>2000000</v>
      </c>
      <c r="M83" s="135">
        <f t="shared" si="10"/>
        <v>1700000</v>
      </c>
      <c r="N83" s="104">
        <v>2022</v>
      </c>
      <c r="O83" s="112">
        <v>2025</v>
      </c>
      <c r="P83" s="73"/>
      <c r="Q83" s="47"/>
      <c r="R83" s="47"/>
      <c r="S83" s="48"/>
      <c r="T83" s="49"/>
      <c r="U83" s="49"/>
      <c r="V83" s="49" t="s">
        <v>120</v>
      </c>
      <c r="W83" s="49"/>
      <c r="X83" s="49"/>
      <c r="Y83" s="107" t="s">
        <v>264</v>
      </c>
      <c r="Z83" s="108" t="s">
        <v>133</v>
      </c>
    </row>
    <row r="84" spans="1:26" s="2" customFormat="1" ht="128" x14ac:dyDescent="0.2">
      <c r="A84" s="87">
        <v>80</v>
      </c>
      <c r="B84" s="318" t="s">
        <v>148</v>
      </c>
      <c r="C84" s="103" t="s">
        <v>239</v>
      </c>
      <c r="D84" s="103">
        <v>46770038</v>
      </c>
      <c r="E84" s="130">
        <v>102317381</v>
      </c>
      <c r="F84" s="319">
        <v>600081516</v>
      </c>
      <c r="G84" s="107" t="s">
        <v>257</v>
      </c>
      <c r="H84" s="108" t="s">
        <v>99</v>
      </c>
      <c r="I84" s="108" t="s">
        <v>112</v>
      </c>
      <c r="J84" s="108" t="s">
        <v>241</v>
      </c>
      <c r="K84" s="107" t="s">
        <v>271</v>
      </c>
      <c r="L84" s="109">
        <v>5000000</v>
      </c>
      <c r="M84" s="135">
        <f t="shared" si="10"/>
        <v>4250000</v>
      </c>
      <c r="N84" s="104">
        <v>2022</v>
      </c>
      <c r="O84" s="112">
        <v>2025</v>
      </c>
      <c r="P84" s="73"/>
      <c r="Q84" s="47"/>
      <c r="R84" s="47"/>
      <c r="S84" s="48"/>
      <c r="T84" s="49"/>
      <c r="U84" s="49"/>
      <c r="V84" s="49" t="s">
        <v>120</v>
      </c>
      <c r="W84" s="49" t="s">
        <v>120</v>
      </c>
      <c r="X84" s="49" t="s">
        <v>120</v>
      </c>
      <c r="Y84" s="107" t="s">
        <v>264</v>
      </c>
      <c r="Z84" s="108" t="s">
        <v>133</v>
      </c>
    </row>
    <row r="85" spans="1:26" s="2" customFormat="1" ht="128" x14ac:dyDescent="0.2">
      <c r="A85" s="49">
        <v>81</v>
      </c>
      <c r="B85" s="318" t="s">
        <v>148</v>
      </c>
      <c r="C85" s="103" t="s">
        <v>239</v>
      </c>
      <c r="D85" s="103">
        <v>46770038</v>
      </c>
      <c r="E85" s="103">
        <v>102317381</v>
      </c>
      <c r="F85" s="319">
        <v>600081516</v>
      </c>
      <c r="G85" s="107" t="s">
        <v>257</v>
      </c>
      <c r="H85" s="108" t="s">
        <v>99</v>
      </c>
      <c r="I85" s="108" t="s">
        <v>112</v>
      </c>
      <c r="J85" s="108" t="s">
        <v>241</v>
      </c>
      <c r="K85" s="107" t="s">
        <v>272</v>
      </c>
      <c r="L85" s="109">
        <v>500000</v>
      </c>
      <c r="M85" s="110">
        <f t="shared" si="10"/>
        <v>425000</v>
      </c>
      <c r="N85" s="104">
        <v>2021</v>
      </c>
      <c r="O85" s="112">
        <v>2023</v>
      </c>
      <c r="P85" s="73"/>
      <c r="Q85" s="47"/>
      <c r="R85" s="47"/>
      <c r="S85" s="48"/>
      <c r="T85" s="49"/>
      <c r="U85" s="49"/>
      <c r="V85" s="49" t="s">
        <v>120</v>
      </c>
      <c r="W85" s="49"/>
      <c r="X85" s="49"/>
      <c r="Y85" s="107" t="s">
        <v>262</v>
      </c>
      <c r="Z85" s="108" t="s">
        <v>133</v>
      </c>
    </row>
    <row r="86" spans="1:26" s="2" customFormat="1" ht="128" x14ac:dyDescent="0.2">
      <c r="A86" s="87">
        <v>82</v>
      </c>
      <c r="B86" s="145" t="s">
        <v>148</v>
      </c>
      <c r="C86" s="130" t="s">
        <v>239</v>
      </c>
      <c r="D86" s="130">
        <v>46770038</v>
      </c>
      <c r="E86" s="130">
        <v>102317381</v>
      </c>
      <c r="F86" s="250">
        <v>600081516</v>
      </c>
      <c r="G86" s="133" t="s">
        <v>353</v>
      </c>
      <c r="H86" s="132" t="s">
        <v>99</v>
      </c>
      <c r="I86" s="132" t="s">
        <v>112</v>
      </c>
      <c r="J86" s="132" t="s">
        <v>241</v>
      </c>
      <c r="K86" s="107" t="s">
        <v>354</v>
      </c>
      <c r="L86" s="390">
        <v>22000000</v>
      </c>
      <c r="M86" s="110">
        <f t="shared" si="10"/>
        <v>18700000</v>
      </c>
      <c r="N86" s="391">
        <v>2022</v>
      </c>
      <c r="O86" s="392">
        <v>2024</v>
      </c>
      <c r="P86" s="393"/>
      <c r="Q86" s="394"/>
      <c r="R86" s="394"/>
      <c r="S86" s="395" t="s">
        <v>120</v>
      </c>
      <c r="T86" s="160"/>
      <c r="U86" s="160"/>
      <c r="V86" s="160" t="s">
        <v>120</v>
      </c>
      <c r="W86" s="160" t="s">
        <v>120</v>
      </c>
      <c r="X86" s="160"/>
      <c r="Y86" s="396" t="s">
        <v>355</v>
      </c>
      <c r="Z86" s="397" t="s">
        <v>182</v>
      </c>
    </row>
    <row r="87" spans="1:26" s="2" customFormat="1" ht="129" thickBot="1" x14ac:dyDescent="0.25">
      <c r="A87" s="49">
        <v>83</v>
      </c>
      <c r="B87" s="320" t="s">
        <v>148</v>
      </c>
      <c r="C87" s="116" t="s">
        <v>239</v>
      </c>
      <c r="D87" s="116">
        <v>46770038</v>
      </c>
      <c r="E87" s="177">
        <v>102317381</v>
      </c>
      <c r="F87" s="259">
        <v>600081516</v>
      </c>
      <c r="G87" s="64" t="s">
        <v>257</v>
      </c>
      <c r="H87" s="120" t="s">
        <v>99</v>
      </c>
      <c r="I87" s="120" t="s">
        <v>112</v>
      </c>
      <c r="J87" s="120" t="s">
        <v>241</v>
      </c>
      <c r="K87" s="345" t="s">
        <v>356</v>
      </c>
      <c r="L87" s="121">
        <v>2000000</v>
      </c>
      <c r="M87" s="183">
        <f t="shared" si="10"/>
        <v>1700000</v>
      </c>
      <c r="N87" s="117">
        <v>2022</v>
      </c>
      <c r="O87" s="124">
        <v>2023</v>
      </c>
      <c r="P87" s="125"/>
      <c r="Q87" s="126"/>
      <c r="R87" s="126"/>
      <c r="S87" s="127"/>
      <c r="T87" s="114"/>
      <c r="U87" s="114"/>
      <c r="V87" s="114" t="s">
        <v>120</v>
      </c>
      <c r="W87" s="114"/>
      <c r="X87" s="114"/>
      <c r="Y87" s="398" t="s">
        <v>355</v>
      </c>
      <c r="Z87" s="399" t="s">
        <v>182</v>
      </c>
    </row>
    <row r="88" spans="1:26" s="2" customFormat="1" ht="129" thickBot="1" x14ac:dyDescent="0.25">
      <c r="A88" s="400">
        <v>84</v>
      </c>
      <c r="B88" s="401" t="s">
        <v>343</v>
      </c>
      <c r="C88" s="177" t="s">
        <v>130</v>
      </c>
      <c r="D88" s="177">
        <v>46768793</v>
      </c>
      <c r="E88" s="177">
        <v>16610136</v>
      </c>
      <c r="F88" s="402">
        <v>46768793</v>
      </c>
      <c r="G88" s="345" t="s">
        <v>344</v>
      </c>
      <c r="H88" s="327" t="s">
        <v>99</v>
      </c>
      <c r="I88" s="327" t="s">
        <v>112</v>
      </c>
      <c r="J88" s="327" t="s">
        <v>112</v>
      </c>
      <c r="K88" s="345" t="s">
        <v>345</v>
      </c>
      <c r="L88" s="182">
        <v>25000000</v>
      </c>
      <c r="M88" s="183">
        <f t="shared" si="10"/>
        <v>21250000</v>
      </c>
      <c r="N88" s="403">
        <v>2024</v>
      </c>
      <c r="O88" s="404">
        <v>2025</v>
      </c>
      <c r="P88" s="405"/>
      <c r="Q88" s="406"/>
      <c r="R88" s="406"/>
      <c r="S88" s="407"/>
      <c r="T88" s="174"/>
      <c r="U88" s="174"/>
      <c r="V88" s="174"/>
      <c r="W88" s="174"/>
      <c r="X88" s="174"/>
      <c r="Y88" s="345" t="s">
        <v>346</v>
      </c>
      <c r="Z88" s="327" t="s">
        <v>133</v>
      </c>
    </row>
    <row r="89" spans="1:26" s="414" customFormat="1" x14ac:dyDescent="0.2">
      <c r="A89" s="408"/>
      <c r="B89" s="409"/>
      <c r="C89" s="410"/>
      <c r="D89" s="410"/>
      <c r="E89" s="410"/>
      <c r="F89" s="410"/>
      <c r="G89" s="410"/>
      <c r="H89" s="410"/>
      <c r="I89" s="410"/>
      <c r="J89" s="411"/>
      <c r="K89" s="412"/>
      <c r="L89" s="413"/>
      <c r="M89" s="413"/>
      <c r="N89" s="410"/>
      <c r="O89" s="410"/>
      <c r="P89" s="408"/>
      <c r="Q89" s="408"/>
      <c r="R89" s="408"/>
      <c r="S89" s="408"/>
      <c r="T89" s="408"/>
      <c r="U89" s="408"/>
      <c r="V89" s="408"/>
      <c r="W89" s="408"/>
      <c r="X89" s="408"/>
      <c r="Y89" s="410"/>
      <c r="Z89" s="410"/>
    </row>
    <row r="90" spans="1:26" s="414" customFormat="1" x14ac:dyDescent="0.2">
      <c r="A90" s="408"/>
      <c r="B90" s="415"/>
      <c r="C90" s="410"/>
      <c r="D90" s="410"/>
      <c r="E90" s="410"/>
      <c r="F90" s="410"/>
      <c r="G90" s="410"/>
      <c r="H90" s="410"/>
      <c r="I90" s="410"/>
      <c r="J90" s="411"/>
      <c r="K90" s="412"/>
      <c r="L90" s="413"/>
      <c r="M90" s="413"/>
      <c r="N90" s="410"/>
      <c r="O90" s="410"/>
      <c r="P90" s="408"/>
      <c r="Q90" s="408"/>
      <c r="R90" s="408"/>
      <c r="S90" s="408"/>
      <c r="T90" s="408"/>
      <c r="U90" s="408"/>
      <c r="V90" s="408"/>
      <c r="W90" s="408"/>
      <c r="X90" s="408"/>
      <c r="Y90" s="410"/>
      <c r="Z90" s="410"/>
    </row>
    <row r="91" spans="1:26" s="414" customFormat="1" x14ac:dyDescent="0.2">
      <c r="A91" s="408"/>
      <c r="B91" s="415"/>
      <c r="C91" s="410"/>
      <c r="D91" s="410"/>
      <c r="E91" s="410"/>
      <c r="F91" s="410"/>
      <c r="G91" s="410"/>
      <c r="H91" s="410"/>
      <c r="I91" s="410"/>
      <c r="J91" s="411"/>
      <c r="K91" s="412"/>
      <c r="L91" s="413"/>
      <c r="M91" s="413"/>
      <c r="N91" s="410"/>
      <c r="O91" s="410"/>
      <c r="P91" s="408"/>
      <c r="Q91" s="408"/>
      <c r="R91" s="408"/>
      <c r="S91" s="408"/>
      <c r="T91" s="408"/>
      <c r="U91" s="408"/>
      <c r="V91" s="408"/>
      <c r="W91" s="408"/>
      <c r="X91" s="408"/>
      <c r="Y91" s="410"/>
      <c r="Z91" s="410"/>
    </row>
    <row r="92" spans="1:26" s="414" customFormat="1" x14ac:dyDescent="0.2">
      <c r="A92" s="1" t="s">
        <v>352</v>
      </c>
      <c r="B92" s="415"/>
      <c r="C92" s="410"/>
      <c r="D92" s="410"/>
      <c r="E92" s="410"/>
      <c r="F92" s="410"/>
      <c r="G92" s="410"/>
      <c r="H92" s="410"/>
      <c r="I92" s="410"/>
      <c r="J92" s="411"/>
      <c r="K92" s="412"/>
      <c r="L92" s="413"/>
      <c r="M92" s="413"/>
      <c r="N92" s="410"/>
      <c r="O92" s="410"/>
      <c r="P92" s="408"/>
      <c r="Q92" s="408"/>
      <c r="R92" s="408"/>
      <c r="S92" s="408"/>
      <c r="T92" s="408"/>
      <c r="U92" s="408"/>
      <c r="V92" s="408"/>
      <c r="W92" s="408"/>
      <c r="X92" s="408"/>
      <c r="Y92" s="410"/>
      <c r="Z92" s="410"/>
    </row>
    <row r="93" spans="1:26" s="414" customFormat="1" x14ac:dyDescent="0.2">
      <c r="A93" s="1"/>
      <c r="B93" s="415"/>
      <c r="C93" s="410"/>
      <c r="D93" s="410"/>
      <c r="E93" s="410"/>
      <c r="F93" s="410"/>
      <c r="G93" s="410"/>
      <c r="H93" s="410"/>
      <c r="I93" s="410"/>
      <c r="J93" s="411"/>
      <c r="K93" s="412"/>
      <c r="L93" s="413"/>
      <c r="M93" s="413"/>
      <c r="N93" s="410"/>
      <c r="O93" s="410"/>
      <c r="P93" s="408"/>
      <c r="Q93" s="408"/>
      <c r="R93" s="408"/>
      <c r="S93" s="408"/>
      <c r="T93" s="408"/>
      <c r="U93" s="408"/>
      <c r="V93" s="408"/>
      <c r="W93" s="408"/>
      <c r="X93" s="408"/>
      <c r="Y93" s="410"/>
      <c r="Z93" s="410"/>
    </row>
    <row r="94" spans="1:26" s="414" customFormat="1" x14ac:dyDescent="0.2">
      <c r="A94" s="1"/>
      <c r="B94" s="415"/>
      <c r="C94" s="410"/>
      <c r="D94" s="410"/>
      <c r="E94" s="410"/>
      <c r="F94" s="410"/>
      <c r="G94" s="410"/>
      <c r="H94" s="410"/>
      <c r="I94" s="410"/>
      <c r="J94" s="411"/>
      <c r="K94" s="412"/>
      <c r="L94" s="413"/>
      <c r="M94" s="413"/>
      <c r="N94" s="410"/>
      <c r="O94" s="410"/>
      <c r="P94" s="408"/>
      <c r="Q94" s="408"/>
      <c r="R94" s="408"/>
      <c r="S94" s="408"/>
      <c r="T94" s="408"/>
      <c r="U94" s="408"/>
      <c r="V94" s="408"/>
      <c r="W94" s="408"/>
      <c r="X94" s="408"/>
      <c r="Y94" s="410"/>
      <c r="Z94" s="410"/>
    </row>
    <row r="95" spans="1:26" s="414" customFormat="1" x14ac:dyDescent="0.2">
      <c r="A95" s="1"/>
      <c r="B95" s="415"/>
      <c r="C95" s="410"/>
      <c r="D95" s="410"/>
      <c r="E95" s="410"/>
      <c r="F95" s="410"/>
      <c r="G95" s="410"/>
      <c r="H95" s="410"/>
      <c r="I95" s="410"/>
      <c r="J95" s="411"/>
      <c r="K95" s="412"/>
      <c r="L95" s="413"/>
      <c r="M95" s="413"/>
      <c r="N95" s="410"/>
      <c r="O95" s="410"/>
      <c r="P95" s="408"/>
      <c r="Q95" s="408"/>
      <c r="R95" s="408"/>
      <c r="S95" s="408"/>
      <c r="T95" s="408"/>
      <c r="U95" s="408"/>
      <c r="V95" s="408"/>
      <c r="W95" s="408"/>
      <c r="X95" s="408"/>
      <c r="Y95" s="410"/>
      <c r="Z95" s="410"/>
    </row>
    <row r="96" spans="1:26" s="414" customFormat="1" x14ac:dyDescent="0.2">
      <c r="A96" s="1"/>
      <c r="B96" s="415"/>
      <c r="C96" s="410"/>
      <c r="D96" s="410"/>
      <c r="E96" s="410"/>
      <c r="F96" s="410"/>
      <c r="G96" s="410"/>
      <c r="H96" s="410"/>
      <c r="I96" s="410"/>
      <c r="J96" s="411"/>
      <c r="K96" s="412"/>
      <c r="L96" s="413"/>
      <c r="M96" s="413"/>
      <c r="N96" s="410"/>
      <c r="O96" s="410"/>
      <c r="P96" s="408"/>
      <c r="Q96" s="408"/>
      <c r="R96" s="408"/>
      <c r="S96" s="408"/>
      <c r="T96" s="408"/>
      <c r="U96" s="408"/>
      <c r="V96" s="408"/>
      <c r="W96" s="408"/>
      <c r="X96" s="408"/>
      <c r="Y96" s="410"/>
      <c r="Z96" s="410"/>
    </row>
    <row r="97" spans="1:26" s="414" customFormat="1" x14ac:dyDescent="0.2">
      <c r="A97" s="1" t="s">
        <v>32</v>
      </c>
      <c r="B97" s="415"/>
      <c r="C97" s="410"/>
      <c r="D97" s="410"/>
      <c r="E97" s="410"/>
      <c r="F97" s="410"/>
      <c r="G97" s="410"/>
      <c r="H97" s="410"/>
      <c r="I97" s="410"/>
      <c r="J97" s="411"/>
      <c r="K97" s="412"/>
      <c r="L97" s="413"/>
      <c r="M97" s="413"/>
      <c r="N97" s="410"/>
      <c r="O97" s="410"/>
      <c r="P97" s="408"/>
      <c r="Q97" s="408"/>
      <c r="R97" s="408"/>
      <c r="S97" s="408"/>
      <c r="T97" s="408"/>
      <c r="U97" s="408"/>
      <c r="V97" s="408"/>
      <c r="W97" s="408"/>
      <c r="X97" s="408"/>
      <c r="Y97" s="410"/>
      <c r="Z97" s="410"/>
    </row>
    <row r="98" spans="1:26" s="414" customFormat="1" x14ac:dyDescent="0.2">
      <c r="A98" s="2" t="s">
        <v>45</v>
      </c>
      <c r="B98" s="415"/>
      <c r="C98" s="410"/>
      <c r="D98" s="410"/>
      <c r="E98" s="410"/>
      <c r="F98" s="410"/>
      <c r="G98" s="410"/>
      <c r="H98" s="410"/>
      <c r="I98" s="410"/>
      <c r="J98" s="411"/>
      <c r="K98" s="412"/>
      <c r="L98" s="413"/>
      <c r="M98" s="413"/>
      <c r="N98" s="410"/>
      <c r="O98" s="410"/>
      <c r="P98" s="408"/>
      <c r="Q98" s="408"/>
      <c r="R98" s="408"/>
      <c r="S98" s="408"/>
      <c r="T98" s="408"/>
      <c r="U98" s="408"/>
      <c r="V98" s="408"/>
      <c r="W98" s="408"/>
      <c r="X98" s="408"/>
      <c r="Y98" s="410"/>
      <c r="Z98" s="410"/>
    </row>
    <row r="99" spans="1:26" s="414" customFormat="1" x14ac:dyDescent="0.2">
      <c r="A99" s="1" t="s">
        <v>408</v>
      </c>
      <c r="B99" s="415"/>
      <c r="C99" s="410"/>
      <c r="D99" s="410"/>
      <c r="E99" s="410"/>
      <c r="F99" s="410"/>
      <c r="G99" s="410"/>
      <c r="H99" s="410"/>
      <c r="I99" s="410"/>
      <c r="J99" s="411"/>
      <c r="K99" s="412"/>
      <c r="L99" s="413"/>
      <c r="M99" s="413"/>
      <c r="N99" s="410"/>
      <c r="O99" s="410"/>
      <c r="P99" s="408"/>
      <c r="Q99" s="408"/>
      <c r="R99" s="408"/>
      <c r="S99" s="408"/>
      <c r="T99" s="408"/>
      <c r="U99" s="408"/>
      <c r="V99" s="408"/>
      <c r="W99" s="408"/>
      <c r="X99" s="408"/>
      <c r="Y99" s="410"/>
      <c r="Z99" s="410"/>
    </row>
    <row r="100" spans="1:26" s="414" customFormat="1" ht="15" customHeight="1" x14ac:dyDescent="0.2">
      <c r="A100" s="1" t="s">
        <v>109</v>
      </c>
      <c r="B100" s="415"/>
      <c r="C100" s="410"/>
      <c r="D100" s="410"/>
      <c r="E100" s="410"/>
      <c r="F100" s="410"/>
      <c r="G100" s="410"/>
      <c r="H100" s="410"/>
      <c r="I100" s="410"/>
      <c r="J100" s="411"/>
      <c r="K100" s="412"/>
      <c r="L100" s="413"/>
      <c r="M100" s="413"/>
      <c r="N100" s="410"/>
      <c r="O100" s="410"/>
      <c r="P100" s="408"/>
      <c r="Q100" s="408"/>
      <c r="R100" s="408"/>
      <c r="S100" s="408"/>
      <c r="T100" s="408"/>
      <c r="U100" s="408"/>
      <c r="V100" s="408"/>
      <c r="W100" s="408"/>
      <c r="X100" s="408"/>
      <c r="Y100" s="410"/>
      <c r="Z100" s="410"/>
    </row>
    <row r="101" spans="1:26" s="414" customFormat="1" ht="15" customHeight="1" x14ac:dyDescent="0.2">
      <c r="A101" s="1"/>
      <c r="B101" s="415"/>
      <c r="C101" s="410"/>
      <c r="D101" s="410"/>
      <c r="E101" s="410"/>
      <c r="F101" s="410"/>
      <c r="G101" s="410"/>
      <c r="H101" s="410"/>
      <c r="I101" s="410"/>
      <c r="J101" s="411"/>
      <c r="K101" s="412"/>
      <c r="L101" s="413"/>
      <c r="M101" s="413"/>
      <c r="N101" s="410"/>
      <c r="O101" s="410"/>
      <c r="P101" s="408"/>
      <c r="Q101" s="408"/>
      <c r="R101" s="408"/>
      <c r="S101" s="408"/>
      <c r="T101" s="408"/>
      <c r="U101" s="408"/>
      <c r="V101" s="408"/>
      <c r="W101" s="408"/>
      <c r="X101" s="408"/>
      <c r="Y101" s="410"/>
      <c r="Z101" s="410"/>
    </row>
    <row r="102" spans="1:26" s="414" customFormat="1" ht="15" customHeight="1" x14ac:dyDescent="0.2">
      <c r="A102" s="1" t="s">
        <v>46</v>
      </c>
      <c r="B102" s="415"/>
      <c r="C102" s="410"/>
      <c r="D102" s="410"/>
      <c r="E102" s="410"/>
      <c r="F102" s="410"/>
      <c r="G102" s="410"/>
      <c r="H102" s="410"/>
      <c r="I102" s="410"/>
      <c r="J102" s="411"/>
      <c r="K102" s="412"/>
      <c r="L102" s="413"/>
      <c r="M102" s="413"/>
      <c r="N102" s="410"/>
      <c r="O102" s="410"/>
      <c r="P102" s="408"/>
      <c r="Q102" s="408"/>
      <c r="R102" s="408"/>
      <c r="S102" s="408"/>
      <c r="T102" s="408"/>
      <c r="U102" s="408"/>
      <c r="V102" s="408"/>
      <c r="W102" s="408"/>
      <c r="X102" s="408"/>
      <c r="Y102" s="410"/>
      <c r="Z102" s="410"/>
    </row>
    <row r="103" spans="1:26" s="414" customFormat="1" ht="15" customHeight="1" x14ac:dyDescent="0.2">
      <c r="A103" s="1"/>
      <c r="B103" s="415"/>
      <c r="C103" s="410"/>
      <c r="D103" s="410"/>
      <c r="E103" s="410"/>
      <c r="F103" s="410"/>
      <c r="G103" s="410"/>
      <c r="H103" s="410"/>
      <c r="I103" s="410"/>
      <c r="J103" s="411"/>
      <c r="K103" s="412"/>
      <c r="L103" s="413"/>
      <c r="M103" s="413"/>
      <c r="N103" s="410"/>
      <c r="O103" s="410"/>
      <c r="P103" s="408"/>
      <c r="Q103" s="408"/>
      <c r="R103" s="408"/>
      <c r="S103" s="408"/>
      <c r="T103" s="408"/>
      <c r="U103" s="408"/>
      <c r="V103" s="408"/>
      <c r="W103" s="408"/>
      <c r="X103" s="408"/>
      <c r="Y103" s="410"/>
      <c r="Z103" s="410"/>
    </row>
    <row r="104" spans="1:26" s="414" customFormat="1" ht="15" customHeight="1" x14ac:dyDescent="0.2">
      <c r="A104" s="3" t="s">
        <v>78</v>
      </c>
      <c r="B104" s="415"/>
      <c r="C104" s="410"/>
      <c r="D104" s="410"/>
      <c r="E104" s="410"/>
      <c r="F104" s="410"/>
      <c r="G104" s="410"/>
      <c r="H104" s="410"/>
      <c r="I104" s="410"/>
      <c r="J104" s="411"/>
      <c r="K104" s="412"/>
      <c r="L104" s="413"/>
      <c r="M104" s="413"/>
      <c r="N104" s="410"/>
      <c r="O104" s="410"/>
      <c r="P104" s="408"/>
      <c r="Q104" s="408"/>
      <c r="R104" s="408"/>
      <c r="S104" s="408"/>
      <c r="T104" s="408"/>
      <c r="U104" s="408"/>
      <c r="V104" s="408"/>
      <c r="W104" s="408"/>
      <c r="X104" s="408"/>
      <c r="Y104" s="410"/>
      <c r="Z104" s="410"/>
    </row>
    <row r="105" spans="1:26" s="414" customFormat="1" ht="15" customHeight="1" x14ac:dyDescent="0.2">
      <c r="A105" s="3" t="s">
        <v>74</v>
      </c>
      <c r="B105" s="415"/>
      <c r="C105" s="410"/>
      <c r="D105" s="410"/>
      <c r="E105" s="410"/>
      <c r="F105" s="410"/>
      <c r="G105" s="410"/>
      <c r="H105" s="410"/>
      <c r="I105" s="410"/>
      <c r="J105" s="411"/>
      <c r="K105" s="412"/>
      <c r="L105" s="413"/>
      <c r="M105" s="413"/>
      <c r="N105" s="410"/>
      <c r="O105" s="410"/>
      <c r="P105" s="408"/>
      <c r="Q105" s="408"/>
      <c r="R105" s="408"/>
      <c r="S105" s="408"/>
      <c r="T105" s="408"/>
      <c r="U105" s="408"/>
      <c r="V105" s="408"/>
      <c r="W105" s="408"/>
      <c r="X105" s="408"/>
      <c r="Y105" s="410"/>
      <c r="Z105" s="410"/>
    </row>
    <row r="106" spans="1:26" s="414" customFormat="1" ht="15" customHeight="1" x14ac:dyDescent="0.2">
      <c r="A106" s="3" t="s">
        <v>70</v>
      </c>
      <c r="B106" s="415"/>
      <c r="C106" s="410"/>
      <c r="D106" s="410"/>
      <c r="E106" s="410"/>
      <c r="F106" s="410"/>
      <c r="G106" s="410"/>
      <c r="H106" s="410"/>
      <c r="I106" s="410"/>
      <c r="J106" s="411"/>
      <c r="K106" s="412"/>
      <c r="L106" s="413"/>
      <c r="M106" s="413"/>
      <c r="N106" s="410"/>
      <c r="O106" s="410"/>
      <c r="P106" s="408"/>
      <c r="Q106" s="408"/>
      <c r="R106" s="408"/>
      <c r="S106" s="408"/>
      <c r="T106" s="408"/>
      <c r="U106" s="408"/>
      <c r="V106" s="408"/>
      <c r="W106" s="408"/>
      <c r="X106" s="408"/>
      <c r="Y106" s="410"/>
      <c r="Z106" s="410"/>
    </row>
    <row r="107" spans="1:26" s="414" customFormat="1" ht="15" customHeight="1" x14ac:dyDescent="0.2">
      <c r="A107" s="3" t="s">
        <v>71</v>
      </c>
      <c r="B107" s="415"/>
      <c r="C107" s="410"/>
      <c r="D107" s="410"/>
      <c r="E107" s="410"/>
      <c r="F107" s="410"/>
      <c r="G107" s="410"/>
      <c r="H107" s="410"/>
      <c r="I107" s="410"/>
      <c r="J107" s="411"/>
      <c r="K107" s="412"/>
      <c r="L107" s="413"/>
      <c r="M107" s="413"/>
      <c r="N107" s="410"/>
      <c r="O107" s="410"/>
      <c r="P107" s="408"/>
      <c r="Q107" s="408"/>
      <c r="R107" s="408"/>
      <c r="S107" s="408"/>
      <c r="T107" s="408"/>
      <c r="U107" s="408"/>
      <c r="V107" s="408"/>
      <c r="W107" s="408"/>
      <c r="X107" s="408"/>
      <c r="Y107" s="410"/>
      <c r="Z107" s="410"/>
    </row>
    <row r="108" spans="1:26" s="414" customFormat="1" ht="15" customHeight="1" x14ac:dyDescent="0.2">
      <c r="A108" s="3" t="s">
        <v>72</v>
      </c>
      <c r="B108" s="415"/>
      <c r="C108" s="410"/>
      <c r="D108" s="410"/>
      <c r="E108" s="410"/>
      <c r="F108" s="410"/>
      <c r="G108" s="410"/>
      <c r="H108" s="410"/>
      <c r="I108" s="410"/>
      <c r="J108" s="411"/>
      <c r="K108" s="412"/>
      <c r="L108" s="413"/>
      <c r="M108" s="413"/>
      <c r="N108" s="410"/>
      <c r="O108" s="410"/>
      <c r="P108" s="408"/>
      <c r="Q108" s="408"/>
      <c r="R108" s="408"/>
      <c r="S108" s="408"/>
      <c r="T108" s="408"/>
      <c r="U108" s="408"/>
      <c r="V108" s="408"/>
      <c r="W108" s="408"/>
      <c r="X108" s="408"/>
      <c r="Y108" s="410"/>
      <c r="Z108" s="410"/>
    </row>
    <row r="109" spans="1:26" s="414" customFormat="1" ht="15" customHeight="1" x14ac:dyDescent="0.2">
      <c r="A109" s="3" t="s">
        <v>73</v>
      </c>
      <c r="B109" s="415"/>
      <c r="C109" s="410"/>
      <c r="D109" s="410"/>
      <c r="E109" s="410"/>
      <c r="F109" s="410"/>
      <c r="G109" s="410"/>
      <c r="H109" s="410"/>
      <c r="I109" s="410"/>
      <c r="J109" s="411"/>
      <c r="K109" s="412"/>
      <c r="L109" s="413"/>
      <c r="M109" s="413"/>
      <c r="N109" s="410"/>
      <c r="O109" s="410"/>
      <c r="P109" s="408"/>
      <c r="Q109" s="408"/>
      <c r="R109" s="408"/>
      <c r="S109" s="408"/>
      <c r="T109" s="408"/>
      <c r="U109" s="408"/>
      <c r="V109" s="408"/>
      <c r="W109" s="408"/>
      <c r="X109" s="408"/>
      <c r="Y109" s="410"/>
      <c r="Z109" s="410"/>
    </row>
    <row r="110" spans="1:26" s="414" customFormat="1" ht="15" customHeight="1" x14ac:dyDescent="0.2">
      <c r="A110" s="3" t="s">
        <v>76</v>
      </c>
      <c r="B110" s="415"/>
      <c r="C110" s="410"/>
      <c r="D110" s="410"/>
      <c r="E110" s="410"/>
      <c r="F110" s="410"/>
      <c r="G110" s="410"/>
      <c r="H110" s="410"/>
      <c r="I110" s="410"/>
      <c r="J110" s="411"/>
      <c r="K110" s="412"/>
      <c r="L110" s="413"/>
      <c r="M110" s="413"/>
      <c r="N110" s="410"/>
      <c r="O110" s="410"/>
      <c r="P110" s="408"/>
      <c r="Q110" s="408"/>
      <c r="R110" s="408"/>
      <c r="S110" s="408"/>
      <c r="T110" s="408"/>
      <c r="U110" s="408"/>
      <c r="V110" s="408"/>
      <c r="W110" s="408"/>
      <c r="X110" s="408"/>
      <c r="Y110" s="410"/>
      <c r="Z110" s="410"/>
    </row>
    <row r="111" spans="1:26" s="414" customFormat="1" ht="15" customHeight="1" x14ac:dyDescent="0.2">
      <c r="A111" s="1" t="s">
        <v>75</v>
      </c>
      <c r="B111" s="415"/>
      <c r="C111" s="410"/>
      <c r="D111" s="410"/>
      <c r="E111" s="410"/>
      <c r="F111" s="410"/>
      <c r="G111" s="410"/>
      <c r="H111" s="410"/>
      <c r="I111" s="410"/>
      <c r="J111" s="411"/>
      <c r="K111" s="412"/>
      <c r="L111" s="413"/>
      <c r="M111" s="413"/>
      <c r="N111" s="410"/>
      <c r="O111" s="410"/>
      <c r="P111" s="408"/>
      <c r="Q111" s="408"/>
      <c r="R111" s="408"/>
      <c r="S111" s="408"/>
      <c r="T111" s="408"/>
      <c r="U111" s="408"/>
      <c r="V111" s="408"/>
      <c r="W111" s="408"/>
      <c r="X111" s="408"/>
      <c r="Y111" s="410"/>
      <c r="Z111" s="410"/>
    </row>
    <row r="112" spans="1:26" s="414" customFormat="1" ht="15" customHeight="1" x14ac:dyDescent="0.2">
      <c r="A112" s="3" t="s">
        <v>77</v>
      </c>
      <c r="B112" s="415"/>
      <c r="C112" s="410"/>
      <c r="D112" s="410"/>
      <c r="E112" s="410"/>
      <c r="F112" s="410"/>
      <c r="G112" s="410"/>
      <c r="H112" s="410"/>
      <c r="I112" s="410"/>
      <c r="J112" s="411"/>
      <c r="K112" s="412"/>
      <c r="L112" s="413"/>
      <c r="M112" s="413"/>
      <c r="N112" s="410"/>
      <c r="O112" s="410"/>
      <c r="P112" s="408"/>
      <c r="Q112" s="408"/>
      <c r="R112" s="408"/>
      <c r="S112" s="408"/>
      <c r="T112" s="408"/>
      <c r="U112" s="408"/>
      <c r="V112" s="408"/>
      <c r="W112" s="408"/>
      <c r="X112" s="408"/>
      <c r="Y112" s="410"/>
      <c r="Z112" s="410"/>
    </row>
    <row r="113" spans="1:26" s="414" customFormat="1" ht="15" customHeight="1" x14ac:dyDescent="0.2">
      <c r="A113" s="3" t="s">
        <v>48</v>
      </c>
      <c r="B113" s="415"/>
      <c r="C113" s="410"/>
      <c r="D113" s="410"/>
      <c r="E113" s="410"/>
      <c r="F113" s="410"/>
      <c r="G113" s="410"/>
      <c r="H113" s="410"/>
      <c r="I113" s="410"/>
      <c r="J113" s="411"/>
      <c r="K113" s="412"/>
      <c r="L113" s="413"/>
      <c r="M113" s="413"/>
      <c r="N113" s="410"/>
      <c r="O113" s="410"/>
      <c r="P113" s="408"/>
      <c r="Q113" s="408"/>
      <c r="R113" s="408"/>
      <c r="S113" s="408"/>
      <c r="T113" s="408"/>
      <c r="U113" s="408"/>
      <c r="V113" s="408"/>
      <c r="W113" s="408"/>
      <c r="X113" s="408"/>
      <c r="Y113" s="410"/>
      <c r="Z113" s="410"/>
    </row>
    <row r="114" spans="1:26" s="414" customFormat="1" ht="15" customHeight="1" x14ac:dyDescent="0.2">
      <c r="A114" s="3"/>
      <c r="B114" s="415"/>
      <c r="C114" s="410"/>
      <c r="D114" s="410"/>
      <c r="E114" s="410"/>
      <c r="F114" s="410"/>
      <c r="G114" s="410"/>
      <c r="H114" s="410"/>
      <c r="I114" s="410"/>
      <c r="J114" s="411"/>
      <c r="K114" s="412"/>
      <c r="L114" s="413"/>
      <c r="M114" s="413"/>
      <c r="N114" s="410"/>
      <c r="O114" s="410"/>
      <c r="P114" s="408"/>
      <c r="Q114" s="408"/>
      <c r="R114" s="408"/>
      <c r="S114" s="408"/>
      <c r="T114" s="408"/>
      <c r="U114" s="408"/>
      <c r="V114" s="408"/>
      <c r="W114" s="408"/>
      <c r="X114" s="408"/>
      <c r="Y114" s="410"/>
      <c r="Z114" s="410"/>
    </row>
    <row r="115" spans="1:26" s="414" customFormat="1" ht="15" customHeight="1" x14ac:dyDescent="0.2">
      <c r="A115" s="3" t="s">
        <v>79</v>
      </c>
      <c r="B115" s="415"/>
      <c r="C115" s="410"/>
      <c r="D115" s="410"/>
      <c r="E115" s="410"/>
      <c r="F115" s="410"/>
      <c r="G115" s="410"/>
      <c r="H115" s="410"/>
      <c r="I115" s="410"/>
      <c r="J115" s="411"/>
      <c r="K115" s="412"/>
      <c r="L115" s="413"/>
      <c r="M115" s="413"/>
      <c r="N115" s="410"/>
      <c r="O115" s="410"/>
      <c r="P115" s="408"/>
      <c r="Q115" s="408"/>
      <c r="R115" s="408"/>
      <c r="S115" s="408"/>
      <c r="T115" s="408"/>
      <c r="U115" s="408"/>
      <c r="V115" s="408"/>
      <c r="W115" s="408"/>
      <c r="X115" s="408"/>
      <c r="Y115" s="410"/>
      <c r="Z115" s="410"/>
    </row>
    <row r="116" spans="1:26" s="414" customFormat="1" ht="15" customHeight="1" x14ac:dyDescent="0.2">
      <c r="A116" s="3" t="s">
        <v>66</v>
      </c>
      <c r="B116" s="415"/>
      <c r="C116" s="410"/>
      <c r="D116" s="410"/>
      <c r="E116" s="410"/>
      <c r="F116" s="410"/>
      <c r="G116" s="410"/>
      <c r="H116" s="410"/>
      <c r="I116" s="410"/>
      <c r="J116" s="411"/>
      <c r="K116" s="412"/>
      <c r="L116" s="413"/>
      <c r="M116" s="413"/>
      <c r="N116" s="410"/>
      <c r="O116" s="410"/>
      <c r="P116" s="408"/>
      <c r="Q116" s="408"/>
      <c r="R116" s="408"/>
      <c r="S116" s="408"/>
      <c r="T116" s="408"/>
      <c r="U116" s="408"/>
      <c r="V116" s="408"/>
      <c r="W116" s="408"/>
      <c r="X116" s="408"/>
      <c r="Y116" s="410"/>
      <c r="Z116" s="410"/>
    </row>
    <row r="117" spans="1:26" s="414" customFormat="1" x14ac:dyDescent="0.2">
      <c r="A117" s="1"/>
      <c r="B117" s="415"/>
      <c r="C117" s="410"/>
      <c r="D117" s="410"/>
      <c r="E117" s="410"/>
      <c r="F117" s="410"/>
      <c r="G117" s="410"/>
      <c r="H117" s="410"/>
      <c r="I117" s="410"/>
      <c r="J117" s="411"/>
      <c r="K117" s="412"/>
      <c r="L117" s="413"/>
      <c r="M117" s="413"/>
      <c r="N117" s="410"/>
      <c r="O117" s="410"/>
      <c r="P117" s="408"/>
      <c r="Q117" s="408"/>
      <c r="R117" s="408"/>
      <c r="S117" s="408"/>
      <c r="T117" s="408"/>
      <c r="U117" s="408"/>
      <c r="V117" s="408"/>
      <c r="W117" s="408"/>
      <c r="X117" s="408"/>
      <c r="Y117" s="410"/>
      <c r="Z117" s="410"/>
    </row>
    <row r="118" spans="1:26" s="414" customFormat="1" x14ac:dyDescent="0.2">
      <c r="A118" s="1" t="s">
        <v>49</v>
      </c>
      <c r="B118" s="415"/>
      <c r="C118" s="410"/>
      <c r="D118" s="410"/>
      <c r="E118" s="410"/>
      <c r="F118" s="410"/>
      <c r="G118" s="410"/>
      <c r="H118" s="410"/>
      <c r="I118" s="410"/>
      <c r="J118" s="411"/>
      <c r="K118" s="410"/>
      <c r="L118" s="413"/>
      <c r="M118" s="413"/>
      <c r="N118" s="410"/>
      <c r="O118" s="410"/>
      <c r="P118" s="408"/>
      <c r="Q118" s="408"/>
      <c r="R118" s="408"/>
      <c r="S118" s="408"/>
      <c r="T118" s="408"/>
      <c r="U118" s="408"/>
      <c r="V118" s="408"/>
      <c r="W118" s="408"/>
      <c r="X118" s="408"/>
      <c r="Y118" s="410"/>
      <c r="Z118" s="410"/>
    </row>
    <row r="119" spans="1:26" s="414" customFormat="1" x14ac:dyDescent="0.2">
      <c r="A119" s="1" t="s">
        <v>50</v>
      </c>
      <c r="B119" s="415"/>
      <c r="C119" s="410"/>
      <c r="D119" s="410"/>
      <c r="E119" s="410"/>
      <c r="F119" s="410"/>
      <c r="G119" s="410"/>
      <c r="H119" s="410"/>
      <c r="I119" s="410"/>
      <c r="J119" s="411"/>
      <c r="K119" s="410"/>
      <c r="L119" s="413"/>
      <c r="M119" s="413"/>
      <c r="N119" s="410"/>
      <c r="O119" s="410"/>
      <c r="P119" s="408"/>
      <c r="Q119" s="408"/>
      <c r="R119" s="408"/>
      <c r="S119" s="408"/>
      <c r="T119" s="408"/>
      <c r="U119" s="408"/>
      <c r="V119" s="408"/>
      <c r="W119" s="408"/>
      <c r="X119" s="408"/>
      <c r="Y119" s="410"/>
      <c r="Z119" s="410"/>
    </row>
    <row r="120" spans="1:26" s="2" customFormat="1" x14ac:dyDescent="0.2">
      <c r="A120" s="1" t="s">
        <v>51</v>
      </c>
      <c r="L120" s="416"/>
      <c r="M120" s="416"/>
    </row>
    <row r="137" spans="2:8" x14ac:dyDescent="0.2">
      <c r="B137" s="3"/>
      <c r="C137" s="3"/>
      <c r="D137" s="3"/>
      <c r="E137" s="3"/>
      <c r="F137" s="3"/>
      <c r="G137" s="3"/>
      <c r="H137" s="3"/>
    </row>
    <row r="138" spans="2:8" x14ac:dyDescent="0.2">
      <c r="B138" s="3"/>
      <c r="C138" s="3"/>
      <c r="D138" s="3"/>
      <c r="E138" s="3"/>
      <c r="F138" s="3"/>
      <c r="G138" s="3"/>
      <c r="H138" s="3"/>
    </row>
    <row r="139" spans="2:8" x14ac:dyDescent="0.2">
      <c r="B139" s="3"/>
      <c r="C139" s="3"/>
      <c r="D139" s="3"/>
      <c r="E139" s="3"/>
      <c r="F139" s="3"/>
      <c r="G139" s="3"/>
      <c r="H139" s="3"/>
    </row>
    <row r="140" spans="2:8" x14ac:dyDescent="0.2">
      <c r="B140" s="3"/>
      <c r="C140" s="3"/>
      <c r="D140" s="3"/>
      <c r="E140" s="3"/>
      <c r="F140" s="3"/>
      <c r="G140" s="3"/>
      <c r="H140" s="3"/>
    </row>
    <row r="141" spans="2:8" x14ac:dyDescent="0.2">
      <c r="B141" s="3"/>
      <c r="C141" s="3"/>
      <c r="D141" s="3"/>
      <c r="E141" s="3"/>
      <c r="F141" s="3"/>
      <c r="G141" s="3"/>
      <c r="H141" s="3"/>
    </row>
    <row r="142" spans="2:8" x14ac:dyDescent="0.2">
      <c r="B142" s="3"/>
      <c r="C142" s="3"/>
      <c r="D142" s="3"/>
      <c r="E142" s="3"/>
      <c r="F142" s="3"/>
      <c r="G142" s="3"/>
      <c r="H142" s="3"/>
    </row>
    <row r="143" spans="2:8" x14ac:dyDescent="0.2">
      <c r="B143" s="3"/>
      <c r="C143" s="3"/>
      <c r="D143" s="3"/>
      <c r="E143" s="3"/>
      <c r="F143" s="3"/>
      <c r="G143" s="3"/>
      <c r="H143" s="3"/>
    </row>
    <row r="145" spans="1:17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18"/>
      <c r="M145" s="418"/>
      <c r="N145" s="3"/>
      <c r="O145" s="3"/>
      <c r="P145" s="3"/>
      <c r="Q145" s="3"/>
    </row>
    <row r="146" spans="1:17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18"/>
      <c r="M146" s="418"/>
      <c r="N146" s="3"/>
      <c r="O146" s="3"/>
      <c r="P146" s="3"/>
      <c r="Q146" s="3"/>
    </row>
    <row r="147" spans="1:17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18"/>
      <c r="M147" s="418"/>
      <c r="N147" s="3"/>
      <c r="O147" s="3"/>
      <c r="P147" s="3"/>
      <c r="Q147" s="3"/>
    </row>
    <row r="148" spans="1:17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18"/>
      <c r="M148" s="418"/>
      <c r="N148" s="3"/>
      <c r="O148" s="3"/>
      <c r="P148" s="3"/>
      <c r="Q148" s="3"/>
    </row>
    <row r="149" spans="1:17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18"/>
      <c r="M149" s="418"/>
      <c r="N149" s="3"/>
      <c r="O149" s="3"/>
      <c r="P149" s="3"/>
      <c r="Q149" s="3"/>
    </row>
    <row r="155" spans="1:17" s="3" customFormat="1" x14ac:dyDescent="0.2">
      <c r="L155" s="418"/>
      <c r="M155" s="418"/>
    </row>
    <row r="156" spans="1:17" s="3" customFormat="1" x14ac:dyDescent="0.2">
      <c r="L156" s="418"/>
      <c r="M156" s="418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17" s="3" customFormat="1" x14ac:dyDescent="0.2">
      <c r="L158" s="418"/>
      <c r="M158" s="418"/>
    </row>
    <row r="159" spans="1:17" s="419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L159" s="420"/>
      <c r="M159" s="42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2" type="noConversion"/>
  <pageMargins left="0.7" right="0.7" top="0.78740157499999996" bottom="0.78740157499999996" header="0.3" footer="0.3"/>
  <pageSetup paperSize="8" scale="54" fitToHeight="0" orientation="landscape" r:id="rId1"/>
  <headerFooter>
    <oddHeader xml:space="preserve">&amp;C&amp;"Calibri,Obyčejné"&amp;K000000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3"/>
  <sheetViews>
    <sheetView topLeftCell="A13" zoomScale="75" zoomScaleNormal="70" workbookViewId="0">
      <selection activeCell="A13" sqref="A1:XFD1048576"/>
    </sheetView>
  </sheetViews>
  <sheetFormatPr baseColWidth="10" defaultColWidth="9.33203125" defaultRowHeight="15" x14ac:dyDescent="0.2"/>
  <cols>
    <col min="1" max="1" width="7.33203125" style="1" customWidth="1"/>
    <col min="2" max="2" width="9.33203125" style="1" customWidth="1"/>
    <col min="3" max="3" width="9.33203125" style="1"/>
    <col min="4" max="4" width="9.5" style="1" bestFit="1" customWidth="1"/>
    <col min="5" max="6" width="10.1640625" style="1" bestFit="1" customWidth="1"/>
    <col min="7" max="7" width="21" style="1" customWidth="1"/>
    <col min="8" max="9" width="12.83203125" style="1" customWidth="1"/>
    <col min="10" max="10" width="11.6640625" style="1" customWidth="1"/>
    <col min="11" max="11" width="42.33203125" style="1" customWidth="1"/>
    <col min="12" max="13" width="13.1640625" style="417" customWidth="1"/>
    <col min="14" max="15" width="10.16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20" thickBot="1" x14ac:dyDescent="0.3">
      <c r="A1" s="599" t="s">
        <v>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1"/>
    </row>
    <row r="2" spans="1:19" ht="27.25" customHeight="1" x14ac:dyDescent="0.2">
      <c r="A2" s="602" t="s">
        <v>10</v>
      </c>
      <c r="B2" s="604" t="s">
        <v>11</v>
      </c>
      <c r="C2" s="605"/>
      <c r="D2" s="605"/>
      <c r="E2" s="605"/>
      <c r="F2" s="606"/>
      <c r="G2" s="602" t="s">
        <v>12</v>
      </c>
      <c r="H2" s="609" t="s">
        <v>13</v>
      </c>
      <c r="I2" s="609" t="s">
        <v>67</v>
      </c>
      <c r="J2" s="602" t="s">
        <v>14</v>
      </c>
      <c r="K2" s="602" t="s">
        <v>15</v>
      </c>
      <c r="L2" s="607" t="s">
        <v>16</v>
      </c>
      <c r="M2" s="608"/>
      <c r="N2" s="577" t="s">
        <v>17</v>
      </c>
      <c r="O2" s="578"/>
      <c r="P2" s="597" t="s">
        <v>18</v>
      </c>
      <c r="Q2" s="598"/>
      <c r="R2" s="577" t="s">
        <v>19</v>
      </c>
      <c r="S2" s="578"/>
    </row>
    <row r="3" spans="1:19" ht="108" thickBot="1" x14ac:dyDescent="0.25">
      <c r="A3" s="603"/>
      <c r="B3" s="29" t="s">
        <v>20</v>
      </c>
      <c r="C3" s="30" t="s">
        <v>21</v>
      </c>
      <c r="D3" s="30" t="s">
        <v>22</v>
      </c>
      <c r="E3" s="30" t="s">
        <v>23</v>
      </c>
      <c r="F3" s="31" t="s">
        <v>24</v>
      </c>
      <c r="G3" s="603"/>
      <c r="H3" s="610"/>
      <c r="I3" s="610"/>
      <c r="J3" s="603"/>
      <c r="K3" s="603"/>
      <c r="L3" s="32" t="s">
        <v>25</v>
      </c>
      <c r="M3" s="33" t="s">
        <v>83</v>
      </c>
      <c r="N3" s="77" t="s">
        <v>26</v>
      </c>
      <c r="O3" s="78" t="s">
        <v>27</v>
      </c>
      <c r="P3" s="34" t="s">
        <v>28</v>
      </c>
      <c r="Q3" s="35" t="s">
        <v>29</v>
      </c>
      <c r="R3" s="36" t="s">
        <v>30</v>
      </c>
      <c r="S3" s="78" t="s">
        <v>31</v>
      </c>
    </row>
    <row r="4" spans="1:19" ht="93" thickBot="1" x14ac:dyDescent="0.25">
      <c r="A4" s="239">
        <v>1</v>
      </c>
      <c r="B4" s="421" t="s">
        <v>396</v>
      </c>
      <c r="C4" s="422" t="s">
        <v>150</v>
      </c>
      <c r="D4" s="422">
        <v>75019639</v>
      </c>
      <c r="E4" s="422">
        <v>107565358</v>
      </c>
      <c r="F4" s="423">
        <v>600081761</v>
      </c>
      <c r="G4" s="424" t="s">
        <v>397</v>
      </c>
      <c r="H4" s="425" t="s">
        <v>99</v>
      </c>
      <c r="I4" s="425" t="s">
        <v>112</v>
      </c>
      <c r="J4" s="425" t="s">
        <v>127</v>
      </c>
      <c r="K4" s="426" t="s">
        <v>397</v>
      </c>
      <c r="L4" s="427">
        <v>10000000</v>
      </c>
      <c r="M4" s="428">
        <f>L4*0.85</f>
        <v>8500000</v>
      </c>
      <c r="N4" s="429">
        <v>2022</v>
      </c>
      <c r="O4" s="430">
        <v>2025</v>
      </c>
      <c r="P4" s="429"/>
      <c r="Q4" s="431" t="s">
        <v>120</v>
      </c>
      <c r="R4" s="432" t="s">
        <v>133</v>
      </c>
      <c r="S4" s="432" t="s">
        <v>133</v>
      </c>
    </row>
    <row r="5" spans="1:19" ht="113" thickBot="1" x14ac:dyDescent="0.25">
      <c r="A5" s="239">
        <v>2</v>
      </c>
      <c r="B5" s="433" t="s">
        <v>273</v>
      </c>
      <c r="C5" s="330" t="s">
        <v>273</v>
      </c>
      <c r="D5" s="434">
        <v>25018515</v>
      </c>
      <c r="E5" s="435">
        <v>166101362</v>
      </c>
      <c r="F5" s="436">
        <v>600001393</v>
      </c>
      <c r="G5" s="437" t="s">
        <v>276</v>
      </c>
      <c r="H5" s="438" t="s">
        <v>99</v>
      </c>
      <c r="I5" s="438" t="s">
        <v>112</v>
      </c>
      <c r="J5" s="438" t="s">
        <v>112</v>
      </c>
      <c r="K5" s="437" t="s">
        <v>277</v>
      </c>
      <c r="L5" s="439">
        <v>6000000</v>
      </c>
      <c r="M5" s="440">
        <f>L5/100*85</f>
        <v>5100000</v>
      </c>
      <c r="N5" s="441">
        <v>2023</v>
      </c>
      <c r="O5" s="436">
        <v>2024</v>
      </c>
      <c r="P5" s="338" t="s">
        <v>120</v>
      </c>
      <c r="Q5" s="340"/>
      <c r="R5" s="437" t="s">
        <v>132</v>
      </c>
      <c r="S5" s="438" t="s">
        <v>133</v>
      </c>
    </row>
    <row r="6" spans="1:19" ht="97" thickBot="1" x14ac:dyDescent="0.25">
      <c r="A6" s="239">
        <v>3</v>
      </c>
      <c r="B6" s="442" t="s">
        <v>163</v>
      </c>
      <c r="C6" s="330" t="s">
        <v>163</v>
      </c>
      <c r="D6" s="434">
        <v>25038044</v>
      </c>
      <c r="E6" s="434">
        <v>110150287</v>
      </c>
      <c r="F6" s="436">
        <v>610150278</v>
      </c>
      <c r="G6" s="437" t="s">
        <v>164</v>
      </c>
      <c r="H6" s="438" t="s">
        <v>99</v>
      </c>
      <c r="I6" s="438" t="s">
        <v>112</v>
      </c>
      <c r="J6" s="438" t="s">
        <v>112</v>
      </c>
      <c r="K6" s="437" t="s">
        <v>164</v>
      </c>
      <c r="L6" s="439">
        <v>407680</v>
      </c>
      <c r="M6" s="440">
        <f t="shared" ref="M6:M27" si="0">L6/100*85</f>
        <v>346528</v>
      </c>
      <c r="N6" s="441">
        <v>2022</v>
      </c>
      <c r="O6" s="436">
        <v>2024</v>
      </c>
      <c r="P6" s="338"/>
      <c r="Q6" s="340"/>
      <c r="R6" s="437" t="s">
        <v>132</v>
      </c>
      <c r="S6" s="438" t="s">
        <v>133</v>
      </c>
    </row>
    <row r="7" spans="1:19" ht="85" customHeight="1" x14ac:dyDescent="0.2">
      <c r="A7" s="87">
        <v>4</v>
      </c>
      <c r="B7" s="139" t="s">
        <v>165</v>
      </c>
      <c r="C7" s="130" t="s">
        <v>130</v>
      </c>
      <c r="D7" s="146">
        <v>72744081</v>
      </c>
      <c r="E7" s="61">
        <v>166000035</v>
      </c>
      <c r="F7" s="131">
        <v>666000026</v>
      </c>
      <c r="G7" s="103" t="s">
        <v>409</v>
      </c>
      <c r="H7" s="132" t="s">
        <v>99</v>
      </c>
      <c r="I7" s="132" t="s">
        <v>112</v>
      </c>
      <c r="J7" s="132" t="s">
        <v>112</v>
      </c>
      <c r="K7" s="132" t="s">
        <v>166</v>
      </c>
      <c r="L7" s="134">
        <v>1100000</v>
      </c>
      <c r="M7" s="135">
        <f t="shared" si="0"/>
        <v>935000</v>
      </c>
      <c r="N7" s="167">
        <v>2023</v>
      </c>
      <c r="O7" s="131">
        <v>2027</v>
      </c>
      <c r="P7" s="138"/>
      <c r="Q7" s="169"/>
      <c r="R7" s="443" t="s">
        <v>167</v>
      </c>
      <c r="S7" s="132" t="s">
        <v>133</v>
      </c>
    </row>
    <row r="8" spans="1:19" ht="49" thickBot="1" x14ac:dyDescent="0.25">
      <c r="A8" s="114">
        <v>5</v>
      </c>
      <c r="B8" s="128" t="s">
        <v>165</v>
      </c>
      <c r="C8" s="116" t="s">
        <v>130</v>
      </c>
      <c r="D8" s="117">
        <v>72744081</v>
      </c>
      <c r="E8" s="63">
        <v>166000035</v>
      </c>
      <c r="F8" s="124">
        <v>666000026</v>
      </c>
      <c r="G8" s="64" t="s">
        <v>410</v>
      </c>
      <c r="H8" s="120" t="s">
        <v>99</v>
      </c>
      <c r="I8" s="120" t="s">
        <v>112</v>
      </c>
      <c r="J8" s="120" t="s">
        <v>112</v>
      </c>
      <c r="K8" s="64" t="s">
        <v>168</v>
      </c>
      <c r="L8" s="121">
        <v>10000000</v>
      </c>
      <c r="M8" s="122">
        <f t="shared" si="0"/>
        <v>8500000</v>
      </c>
      <c r="N8" s="123">
        <v>2023</v>
      </c>
      <c r="O8" s="124">
        <v>2027</v>
      </c>
      <c r="P8" s="125"/>
      <c r="Q8" s="127"/>
      <c r="R8" s="64" t="s">
        <v>169</v>
      </c>
      <c r="S8" s="120" t="s">
        <v>133</v>
      </c>
    </row>
    <row r="9" spans="1:19" ht="152" customHeight="1" x14ac:dyDescent="0.2">
      <c r="A9" s="87">
        <v>6</v>
      </c>
      <c r="B9" s="300" t="s">
        <v>143</v>
      </c>
      <c r="C9" s="301" t="s">
        <v>188</v>
      </c>
      <c r="D9" s="302" t="s">
        <v>189</v>
      </c>
      <c r="E9" s="444">
        <v>691004889</v>
      </c>
      <c r="F9" s="444">
        <v>181043963</v>
      </c>
      <c r="G9" s="301" t="s">
        <v>190</v>
      </c>
      <c r="H9" s="132" t="s">
        <v>99</v>
      </c>
      <c r="I9" s="132" t="s">
        <v>112</v>
      </c>
      <c r="J9" s="132" t="s">
        <v>112</v>
      </c>
      <c r="K9" s="445" t="s">
        <v>191</v>
      </c>
      <c r="L9" s="134">
        <v>750000</v>
      </c>
      <c r="M9" s="135">
        <f t="shared" si="0"/>
        <v>637500</v>
      </c>
      <c r="N9" s="446">
        <v>44743</v>
      </c>
      <c r="O9" s="447">
        <v>45870</v>
      </c>
      <c r="P9" s="138"/>
      <c r="Q9" s="169"/>
      <c r="R9" s="133" t="s">
        <v>132</v>
      </c>
      <c r="S9" s="132" t="s">
        <v>133</v>
      </c>
    </row>
    <row r="10" spans="1:19" ht="152" customHeight="1" thickBot="1" x14ac:dyDescent="0.25">
      <c r="A10" s="114">
        <v>7</v>
      </c>
      <c r="B10" s="88" t="s">
        <v>143</v>
      </c>
      <c r="C10" s="103" t="s">
        <v>188</v>
      </c>
      <c r="D10" s="448" t="s">
        <v>189</v>
      </c>
      <c r="E10" s="449">
        <v>691004889</v>
      </c>
      <c r="F10" s="449">
        <v>181043963</v>
      </c>
      <c r="G10" s="103" t="s">
        <v>190</v>
      </c>
      <c r="H10" s="108" t="s">
        <v>99</v>
      </c>
      <c r="I10" s="108" t="s">
        <v>112</v>
      </c>
      <c r="J10" s="108" t="s">
        <v>112</v>
      </c>
      <c r="K10" s="107" t="s">
        <v>192</v>
      </c>
      <c r="L10" s="109">
        <v>900000</v>
      </c>
      <c r="M10" s="110">
        <f t="shared" si="0"/>
        <v>765000</v>
      </c>
      <c r="N10" s="450">
        <v>44958</v>
      </c>
      <c r="O10" s="451">
        <v>45505</v>
      </c>
      <c r="P10" s="73" t="s">
        <v>120</v>
      </c>
      <c r="Q10" s="48"/>
      <c r="R10" s="107" t="s">
        <v>132</v>
      </c>
      <c r="S10" s="108" t="s">
        <v>133</v>
      </c>
    </row>
    <row r="11" spans="1:19" ht="152" customHeight="1" x14ac:dyDescent="0.2">
      <c r="A11" s="87">
        <v>8</v>
      </c>
      <c r="B11" s="102" t="s">
        <v>222</v>
      </c>
      <c r="C11" s="89" t="s">
        <v>175</v>
      </c>
      <c r="D11" s="90">
        <v>72753684</v>
      </c>
      <c r="E11" s="90">
        <v>107565897</v>
      </c>
      <c r="F11" s="452">
        <v>600080811</v>
      </c>
      <c r="G11" s="93" t="s">
        <v>223</v>
      </c>
      <c r="H11" s="93" t="s">
        <v>224</v>
      </c>
      <c r="I11" s="93" t="s">
        <v>112</v>
      </c>
      <c r="J11" s="144" t="s">
        <v>225</v>
      </c>
      <c r="K11" s="453" t="s">
        <v>226</v>
      </c>
      <c r="L11" s="94">
        <v>5000000</v>
      </c>
      <c r="M11" s="454">
        <f t="shared" si="0"/>
        <v>4250000</v>
      </c>
      <c r="N11" s="455">
        <v>44562</v>
      </c>
      <c r="O11" s="456">
        <v>45657</v>
      </c>
      <c r="P11" s="98"/>
      <c r="Q11" s="457" t="s">
        <v>120</v>
      </c>
      <c r="R11" s="144" t="s">
        <v>227</v>
      </c>
      <c r="S11" s="93" t="s">
        <v>182</v>
      </c>
    </row>
    <row r="12" spans="1:19" ht="152" customHeight="1" thickBot="1" x14ac:dyDescent="0.25">
      <c r="A12" s="114">
        <v>9</v>
      </c>
      <c r="B12" s="113" t="s">
        <v>222</v>
      </c>
      <c r="C12" s="103" t="s">
        <v>175</v>
      </c>
      <c r="D12" s="104">
        <v>72753684</v>
      </c>
      <c r="E12" s="104">
        <v>107565897</v>
      </c>
      <c r="F12" s="458">
        <v>600080811</v>
      </c>
      <c r="G12" s="108" t="s">
        <v>228</v>
      </c>
      <c r="H12" s="108" t="s">
        <v>99</v>
      </c>
      <c r="I12" s="108" t="s">
        <v>112</v>
      </c>
      <c r="J12" s="108" t="s">
        <v>229</v>
      </c>
      <c r="K12" s="107" t="s">
        <v>230</v>
      </c>
      <c r="L12" s="109">
        <v>2000000</v>
      </c>
      <c r="M12" s="135">
        <f t="shared" si="0"/>
        <v>1700000</v>
      </c>
      <c r="N12" s="459">
        <v>44562</v>
      </c>
      <c r="O12" s="460">
        <v>44926</v>
      </c>
      <c r="P12" s="73"/>
      <c r="Q12" s="48" t="s">
        <v>120</v>
      </c>
      <c r="R12" s="108" t="s">
        <v>120</v>
      </c>
      <c r="S12" s="108"/>
    </row>
    <row r="13" spans="1:19" ht="152" customHeight="1" thickBot="1" x14ac:dyDescent="0.25">
      <c r="A13" s="239">
        <v>10</v>
      </c>
      <c r="B13" s="102" t="s">
        <v>231</v>
      </c>
      <c r="C13" s="89" t="s">
        <v>232</v>
      </c>
      <c r="D13" s="90">
        <v>86652184</v>
      </c>
      <c r="E13" s="90">
        <v>181087383</v>
      </c>
      <c r="F13" s="97">
        <v>691010731</v>
      </c>
      <c r="G13" s="144" t="s">
        <v>233</v>
      </c>
      <c r="H13" s="93" t="s">
        <v>99</v>
      </c>
      <c r="I13" s="93" t="s">
        <v>112</v>
      </c>
      <c r="J13" s="93" t="s">
        <v>234</v>
      </c>
      <c r="K13" s="144" t="s">
        <v>235</v>
      </c>
      <c r="L13" s="94">
        <v>1600000</v>
      </c>
      <c r="M13" s="95">
        <f t="shared" si="0"/>
        <v>1360000</v>
      </c>
      <c r="N13" s="461">
        <v>44743</v>
      </c>
      <c r="O13" s="97" t="s">
        <v>236</v>
      </c>
      <c r="P13" s="98"/>
      <c r="Q13" s="100" t="s">
        <v>120</v>
      </c>
      <c r="R13" s="144" t="s">
        <v>237</v>
      </c>
      <c r="S13" s="93" t="s">
        <v>133</v>
      </c>
    </row>
    <row r="14" spans="1:19" ht="152" customHeight="1" x14ac:dyDescent="0.2">
      <c r="A14" s="87">
        <v>11</v>
      </c>
      <c r="B14" s="102" t="s">
        <v>238</v>
      </c>
      <c r="C14" s="89" t="s">
        <v>239</v>
      </c>
      <c r="D14" s="90">
        <v>70983321</v>
      </c>
      <c r="E14" s="90">
        <v>107565986</v>
      </c>
      <c r="F14" s="97">
        <v>600080871</v>
      </c>
      <c r="G14" s="144" t="s">
        <v>240</v>
      </c>
      <c r="H14" s="93" t="s">
        <v>99</v>
      </c>
      <c r="I14" s="93" t="s">
        <v>112</v>
      </c>
      <c r="J14" s="93" t="s">
        <v>241</v>
      </c>
      <c r="K14" s="144" t="s">
        <v>242</v>
      </c>
      <c r="L14" s="94">
        <v>18000000</v>
      </c>
      <c r="M14" s="95">
        <f t="shared" si="0"/>
        <v>15300000</v>
      </c>
      <c r="N14" s="96">
        <v>2022</v>
      </c>
      <c r="O14" s="97">
        <v>2023</v>
      </c>
      <c r="P14" s="98"/>
      <c r="Q14" s="100"/>
      <c r="R14" s="144" t="s">
        <v>243</v>
      </c>
      <c r="S14" s="93" t="s">
        <v>244</v>
      </c>
    </row>
    <row r="15" spans="1:19" ht="152" customHeight="1" x14ac:dyDescent="0.2">
      <c r="A15" s="49">
        <v>12</v>
      </c>
      <c r="B15" s="113" t="s">
        <v>238</v>
      </c>
      <c r="C15" s="103" t="s">
        <v>239</v>
      </c>
      <c r="D15" s="104">
        <v>70983321</v>
      </c>
      <c r="E15" s="104">
        <v>107565986</v>
      </c>
      <c r="F15" s="112">
        <v>600080871</v>
      </c>
      <c r="G15" s="107" t="s">
        <v>245</v>
      </c>
      <c r="H15" s="108" t="s">
        <v>99</v>
      </c>
      <c r="I15" s="108" t="s">
        <v>112</v>
      </c>
      <c r="J15" s="108" t="s">
        <v>241</v>
      </c>
      <c r="K15" s="107" t="s">
        <v>246</v>
      </c>
      <c r="L15" s="109">
        <v>1700000</v>
      </c>
      <c r="M15" s="110">
        <f t="shared" si="0"/>
        <v>1445000</v>
      </c>
      <c r="N15" s="111">
        <v>2022</v>
      </c>
      <c r="O15" s="112">
        <v>2023</v>
      </c>
      <c r="P15" s="73"/>
      <c r="Q15" s="48"/>
      <c r="R15" s="107" t="s">
        <v>247</v>
      </c>
      <c r="S15" s="108" t="s">
        <v>248</v>
      </c>
    </row>
    <row r="16" spans="1:19" ht="152" customHeight="1" x14ac:dyDescent="0.2">
      <c r="A16" s="49">
        <v>13</v>
      </c>
      <c r="B16" s="113" t="s">
        <v>238</v>
      </c>
      <c r="C16" s="103" t="s">
        <v>239</v>
      </c>
      <c r="D16" s="104">
        <v>70983321</v>
      </c>
      <c r="E16" s="104">
        <v>107565986</v>
      </c>
      <c r="F16" s="112">
        <v>600080871</v>
      </c>
      <c r="G16" s="107" t="s">
        <v>249</v>
      </c>
      <c r="H16" s="108" t="s">
        <v>99</v>
      </c>
      <c r="I16" s="108" t="s">
        <v>112</v>
      </c>
      <c r="J16" s="108" t="s">
        <v>241</v>
      </c>
      <c r="K16" s="107" t="s">
        <v>250</v>
      </c>
      <c r="L16" s="109">
        <v>400000</v>
      </c>
      <c r="M16" s="110">
        <f t="shared" si="0"/>
        <v>340000</v>
      </c>
      <c r="N16" s="111">
        <v>2023</v>
      </c>
      <c r="O16" s="112">
        <v>2024</v>
      </c>
      <c r="P16" s="73"/>
      <c r="Q16" s="48"/>
      <c r="R16" s="107" t="s">
        <v>251</v>
      </c>
      <c r="S16" s="108" t="s">
        <v>248</v>
      </c>
    </row>
    <row r="17" spans="1:19" ht="152" customHeight="1" x14ac:dyDescent="0.2">
      <c r="A17" s="49">
        <v>14</v>
      </c>
      <c r="B17" s="113" t="s">
        <v>238</v>
      </c>
      <c r="C17" s="103" t="s">
        <v>239</v>
      </c>
      <c r="D17" s="104">
        <v>70983321</v>
      </c>
      <c r="E17" s="104">
        <v>107565986</v>
      </c>
      <c r="F17" s="112">
        <v>600080871</v>
      </c>
      <c r="G17" s="156" t="s">
        <v>252</v>
      </c>
      <c r="H17" s="108" t="s">
        <v>99</v>
      </c>
      <c r="I17" s="108" t="s">
        <v>112</v>
      </c>
      <c r="J17" s="108" t="s">
        <v>241</v>
      </c>
      <c r="K17" s="156" t="s">
        <v>253</v>
      </c>
      <c r="L17" s="148">
        <v>200000</v>
      </c>
      <c r="M17" s="110">
        <f t="shared" si="0"/>
        <v>170000</v>
      </c>
      <c r="N17" s="150">
        <v>2022</v>
      </c>
      <c r="O17" s="151">
        <v>2023</v>
      </c>
      <c r="P17" s="152"/>
      <c r="Q17" s="154"/>
      <c r="R17" s="156" t="s">
        <v>251</v>
      </c>
      <c r="S17" s="387"/>
    </row>
    <row r="18" spans="1:19" ht="152" customHeight="1" thickBot="1" x14ac:dyDescent="0.25">
      <c r="A18" s="114">
        <v>15</v>
      </c>
      <c r="B18" s="128" t="s">
        <v>238</v>
      </c>
      <c r="C18" s="116" t="s">
        <v>239</v>
      </c>
      <c r="D18" s="117">
        <v>70983321</v>
      </c>
      <c r="E18" s="117">
        <v>107565986</v>
      </c>
      <c r="F18" s="124">
        <v>600080871</v>
      </c>
      <c r="G18" s="64" t="s">
        <v>254</v>
      </c>
      <c r="H18" s="120" t="s">
        <v>99</v>
      </c>
      <c r="I18" s="120" t="s">
        <v>112</v>
      </c>
      <c r="J18" s="120" t="s">
        <v>241</v>
      </c>
      <c r="K18" s="64" t="s">
        <v>255</v>
      </c>
      <c r="L18" s="121">
        <v>400000</v>
      </c>
      <c r="M18" s="122">
        <f t="shared" si="0"/>
        <v>340000</v>
      </c>
      <c r="N18" s="123">
        <v>2022</v>
      </c>
      <c r="O18" s="124">
        <v>2023</v>
      </c>
      <c r="P18" s="125"/>
      <c r="Q18" s="127"/>
      <c r="R18" s="64" t="s">
        <v>256</v>
      </c>
      <c r="S18" s="120" t="s">
        <v>248</v>
      </c>
    </row>
    <row r="19" spans="1:19" ht="97" thickBot="1" x14ac:dyDescent="0.25">
      <c r="A19" s="174">
        <v>16</v>
      </c>
      <c r="B19" s="462" t="s">
        <v>170</v>
      </c>
      <c r="C19" s="177" t="s">
        <v>171</v>
      </c>
      <c r="D19" s="403">
        <v>72743506</v>
      </c>
      <c r="E19" s="403">
        <v>107566036</v>
      </c>
      <c r="F19" s="404">
        <v>600081257</v>
      </c>
      <c r="G19" s="327" t="s">
        <v>172</v>
      </c>
      <c r="H19" s="327" t="s">
        <v>99</v>
      </c>
      <c r="I19" s="327" t="s">
        <v>112</v>
      </c>
      <c r="J19" s="345" t="s">
        <v>173</v>
      </c>
      <c r="K19" s="345" t="s">
        <v>174</v>
      </c>
      <c r="L19" s="182">
        <v>3000000</v>
      </c>
      <c r="M19" s="183">
        <f t="shared" si="0"/>
        <v>2550000</v>
      </c>
      <c r="N19" s="463">
        <v>2022</v>
      </c>
      <c r="O19" s="404">
        <v>2023</v>
      </c>
      <c r="P19" s="405"/>
      <c r="Q19" s="407"/>
      <c r="R19" s="345" t="s">
        <v>132</v>
      </c>
      <c r="S19" s="327" t="s">
        <v>133</v>
      </c>
    </row>
    <row r="20" spans="1:19" ht="48" x14ac:dyDescent="0.2">
      <c r="A20" s="464">
        <v>17</v>
      </c>
      <c r="B20" s="318" t="s">
        <v>364</v>
      </c>
      <c r="C20" s="465" t="s">
        <v>365</v>
      </c>
      <c r="D20" s="466">
        <v>72744782</v>
      </c>
      <c r="E20" s="467">
        <v>107566095</v>
      </c>
      <c r="F20" s="467">
        <v>600081397</v>
      </c>
      <c r="G20" s="468" t="s">
        <v>366</v>
      </c>
      <c r="H20" s="469" t="s">
        <v>99</v>
      </c>
      <c r="I20" s="469" t="s">
        <v>112</v>
      </c>
      <c r="J20" s="469" t="s">
        <v>367</v>
      </c>
      <c r="K20" s="468" t="s">
        <v>366</v>
      </c>
      <c r="L20" s="470">
        <v>1000000</v>
      </c>
      <c r="M20" s="471">
        <f t="shared" si="0"/>
        <v>850000</v>
      </c>
      <c r="N20" s="472">
        <v>2023</v>
      </c>
      <c r="O20" s="473">
        <v>2025</v>
      </c>
      <c r="P20" s="472"/>
      <c r="Q20" s="473"/>
      <c r="R20" s="468" t="s">
        <v>132</v>
      </c>
      <c r="S20" s="469" t="s">
        <v>133</v>
      </c>
    </row>
    <row r="21" spans="1:19" ht="48" x14ac:dyDescent="0.2">
      <c r="A21" s="314">
        <v>18</v>
      </c>
      <c r="B21" s="318" t="s">
        <v>364</v>
      </c>
      <c r="C21" s="465" t="s">
        <v>365</v>
      </c>
      <c r="D21" s="466">
        <v>72744782</v>
      </c>
      <c r="E21" s="467">
        <v>107566095</v>
      </c>
      <c r="F21" s="467">
        <v>600081397</v>
      </c>
      <c r="G21" s="468" t="s">
        <v>368</v>
      </c>
      <c r="H21" s="469" t="s">
        <v>99</v>
      </c>
      <c r="I21" s="469" t="s">
        <v>112</v>
      </c>
      <c r="J21" s="469" t="s">
        <v>367</v>
      </c>
      <c r="K21" s="468" t="s">
        <v>369</v>
      </c>
      <c r="L21" s="470">
        <v>1500000</v>
      </c>
      <c r="M21" s="471">
        <f t="shared" si="0"/>
        <v>1275000</v>
      </c>
      <c r="N21" s="472">
        <v>2023</v>
      </c>
      <c r="O21" s="473">
        <v>2025</v>
      </c>
      <c r="P21" s="472"/>
      <c r="Q21" s="473"/>
      <c r="R21" s="468" t="s">
        <v>132</v>
      </c>
      <c r="S21" s="469" t="s">
        <v>279</v>
      </c>
    </row>
    <row r="22" spans="1:19" ht="48" x14ac:dyDescent="0.2">
      <c r="A22" s="314">
        <v>19</v>
      </c>
      <c r="B22" s="318" t="s">
        <v>364</v>
      </c>
      <c r="C22" s="465" t="s">
        <v>365</v>
      </c>
      <c r="D22" s="466">
        <v>72744782</v>
      </c>
      <c r="E22" s="467">
        <v>107566095</v>
      </c>
      <c r="F22" s="467">
        <v>600081397</v>
      </c>
      <c r="G22" s="469" t="s">
        <v>370</v>
      </c>
      <c r="H22" s="469" t="s">
        <v>99</v>
      </c>
      <c r="I22" s="469" t="s">
        <v>112</v>
      </c>
      <c r="J22" s="469" t="s">
        <v>367</v>
      </c>
      <c r="K22" s="468" t="s">
        <v>371</v>
      </c>
      <c r="L22" s="470">
        <v>7000000</v>
      </c>
      <c r="M22" s="471">
        <f t="shared" si="0"/>
        <v>5950000</v>
      </c>
      <c r="N22" s="472">
        <v>2023</v>
      </c>
      <c r="O22" s="473">
        <v>2025</v>
      </c>
      <c r="P22" s="472"/>
      <c r="Q22" s="473"/>
      <c r="R22" s="468" t="s">
        <v>372</v>
      </c>
      <c r="S22" s="469" t="s">
        <v>279</v>
      </c>
    </row>
    <row r="23" spans="1:19" ht="48" x14ac:dyDescent="0.2">
      <c r="A23" s="314">
        <v>20</v>
      </c>
      <c r="B23" s="318" t="s">
        <v>364</v>
      </c>
      <c r="C23" s="465" t="s">
        <v>365</v>
      </c>
      <c r="D23" s="466">
        <v>72744782</v>
      </c>
      <c r="E23" s="467">
        <v>107566095</v>
      </c>
      <c r="F23" s="467">
        <v>600081397</v>
      </c>
      <c r="G23" s="469" t="s">
        <v>373</v>
      </c>
      <c r="H23" s="469" t="s">
        <v>99</v>
      </c>
      <c r="I23" s="469" t="s">
        <v>112</v>
      </c>
      <c r="J23" s="469" t="s">
        <v>367</v>
      </c>
      <c r="K23" s="468" t="s">
        <v>374</v>
      </c>
      <c r="L23" s="470">
        <v>1000000</v>
      </c>
      <c r="M23" s="471">
        <f t="shared" si="0"/>
        <v>850000</v>
      </c>
      <c r="N23" s="472">
        <v>2023</v>
      </c>
      <c r="O23" s="473">
        <v>2025</v>
      </c>
      <c r="P23" s="472"/>
      <c r="Q23" s="473"/>
      <c r="R23" s="468" t="s">
        <v>132</v>
      </c>
      <c r="S23" s="469" t="s">
        <v>279</v>
      </c>
    </row>
    <row r="24" spans="1:19" ht="48" x14ac:dyDescent="0.2">
      <c r="A24" s="314">
        <v>21</v>
      </c>
      <c r="B24" s="318" t="s">
        <v>364</v>
      </c>
      <c r="C24" s="465" t="s">
        <v>365</v>
      </c>
      <c r="D24" s="466">
        <v>72744782</v>
      </c>
      <c r="E24" s="467">
        <v>107566095</v>
      </c>
      <c r="F24" s="467">
        <v>600081397</v>
      </c>
      <c r="G24" s="468" t="s">
        <v>375</v>
      </c>
      <c r="H24" s="469" t="s">
        <v>99</v>
      </c>
      <c r="I24" s="469" t="s">
        <v>112</v>
      </c>
      <c r="J24" s="469" t="s">
        <v>367</v>
      </c>
      <c r="K24" s="468" t="s">
        <v>376</v>
      </c>
      <c r="L24" s="470">
        <v>1000000</v>
      </c>
      <c r="M24" s="471">
        <f t="shared" si="0"/>
        <v>850000</v>
      </c>
      <c r="N24" s="472">
        <v>2023</v>
      </c>
      <c r="O24" s="473">
        <v>2025</v>
      </c>
      <c r="P24" s="472"/>
      <c r="Q24" s="473"/>
      <c r="R24" s="468" t="s">
        <v>132</v>
      </c>
      <c r="S24" s="469" t="s">
        <v>279</v>
      </c>
    </row>
    <row r="25" spans="1:19" ht="48" x14ac:dyDescent="0.2">
      <c r="A25" s="314">
        <v>22</v>
      </c>
      <c r="B25" s="318" t="s">
        <v>364</v>
      </c>
      <c r="C25" s="465" t="s">
        <v>365</v>
      </c>
      <c r="D25" s="466">
        <v>72744782</v>
      </c>
      <c r="E25" s="467">
        <v>107566095</v>
      </c>
      <c r="F25" s="467">
        <v>600081397</v>
      </c>
      <c r="G25" s="469" t="s">
        <v>377</v>
      </c>
      <c r="H25" s="469" t="s">
        <v>99</v>
      </c>
      <c r="I25" s="469" t="s">
        <v>112</v>
      </c>
      <c r="J25" s="469" t="s">
        <v>367</v>
      </c>
      <c r="K25" s="468" t="s">
        <v>378</v>
      </c>
      <c r="L25" s="470">
        <v>1000000</v>
      </c>
      <c r="M25" s="471">
        <f t="shared" si="0"/>
        <v>850000</v>
      </c>
      <c r="N25" s="472">
        <v>2023</v>
      </c>
      <c r="O25" s="473">
        <v>2025</v>
      </c>
      <c r="P25" s="472"/>
      <c r="Q25" s="473"/>
      <c r="R25" s="468" t="s">
        <v>132</v>
      </c>
      <c r="S25" s="469" t="s">
        <v>279</v>
      </c>
    </row>
    <row r="26" spans="1:19" ht="48" x14ac:dyDescent="0.2">
      <c r="A26" s="314">
        <v>23</v>
      </c>
      <c r="B26" s="318" t="s">
        <v>364</v>
      </c>
      <c r="C26" s="465" t="s">
        <v>365</v>
      </c>
      <c r="D26" s="466">
        <v>72744782</v>
      </c>
      <c r="E26" s="467">
        <v>107566095</v>
      </c>
      <c r="F26" s="467">
        <v>600081397</v>
      </c>
      <c r="G26" s="468" t="s">
        <v>379</v>
      </c>
      <c r="H26" s="469" t="s">
        <v>99</v>
      </c>
      <c r="I26" s="469" t="s">
        <v>112</v>
      </c>
      <c r="J26" s="469" t="s">
        <v>367</v>
      </c>
      <c r="K26" s="468" t="s">
        <v>380</v>
      </c>
      <c r="L26" s="470">
        <v>4000000</v>
      </c>
      <c r="M26" s="471">
        <f t="shared" si="0"/>
        <v>3400000</v>
      </c>
      <c r="N26" s="472">
        <v>2023</v>
      </c>
      <c r="O26" s="473">
        <v>2025</v>
      </c>
      <c r="P26" s="472"/>
      <c r="Q26" s="473"/>
      <c r="R26" s="468" t="s">
        <v>132</v>
      </c>
      <c r="S26" s="469" t="s">
        <v>279</v>
      </c>
    </row>
    <row r="27" spans="1:19" ht="49" thickBot="1" x14ac:dyDescent="0.25">
      <c r="A27" s="474">
        <v>24</v>
      </c>
      <c r="B27" s="320" t="s">
        <v>364</v>
      </c>
      <c r="C27" s="475" t="s">
        <v>365</v>
      </c>
      <c r="D27" s="476">
        <v>72744782</v>
      </c>
      <c r="E27" s="477">
        <v>107566095</v>
      </c>
      <c r="F27" s="477">
        <v>600081397</v>
      </c>
      <c r="G27" s="478" t="s">
        <v>381</v>
      </c>
      <c r="H27" s="478" t="s">
        <v>99</v>
      </c>
      <c r="I27" s="478" t="s">
        <v>112</v>
      </c>
      <c r="J27" s="478" t="s">
        <v>367</v>
      </c>
      <c r="K27" s="479" t="s">
        <v>382</v>
      </c>
      <c r="L27" s="480">
        <v>1000000</v>
      </c>
      <c r="M27" s="481">
        <f t="shared" si="0"/>
        <v>850000</v>
      </c>
      <c r="N27" s="482">
        <v>2023</v>
      </c>
      <c r="O27" s="483">
        <v>2025</v>
      </c>
      <c r="P27" s="482"/>
      <c r="Q27" s="483"/>
      <c r="R27" s="479" t="s">
        <v>132</v>
      </c>
      <c r="S27" s="478" t="s">
        <v>279</v>
      </c>
    </row>
    <row r="28" spans="1:19" s="4" customFormat="1" ht="28" customHeight="1" x14ac:dyDescent="0.2">
      <c r="A28" s="410"/>
    </row>
    <row r="29" spans="1:19" s="4" customFormat="1" ht="28" customHeight="1" x14ac:dyDescent="0.2">
      <c r="A29" s="410"/>
    </row>
    <row r="30" spans="1:19" s="4" customFormat="1" ht="28" customHeight="1" x14ac:dyDescent="0.2">
      <c r="A30" s="1" t="s">
        <v>352</v>
      </c>
    </row>
    <row r="31" spans="1:19" s="4" customFormat="1" ht="28" customHeight="1" x14ac:dyDescent="0.2">
      <c r="A31" s="1"/>
    </row>
    <row r="32" spans="1:19" s="4" customFormat="1" ht="22" customHeight="1" x14ac:dyDescent="0.2">
      <c r="A32" s="1"/>
    </row>
    <row r="33" spans="1:19" s="4" customFormat="1" ht="22" customHeight="1" x14ac:dyDescent="0.2">
      <c r="A33" s="1"/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5"/>
      <c r="M33" s="485"/>
      <c r="N33" s="484"/>
      <c r="O33" s="484"/>
      <c r="P33" s="484"/>
      <c r="Q33" s="484"/>
      <c r="R33" s="484"/>
      <c r="S33" s="484"/>
    </row>
    <row r="34" spans="1:19" s="4" customFormat="1" ht="22" customHeight="1" x14ac:dyDescent="0.2">
      <c r="A34" s="1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5"/>
      <c r="M34" s="485"/>
      <c r="N34" s="484"/>
      <c r="O34" s="484"/>
      <c r="P34" s="484"/>
      <c r="Q34" s="484"/>
      <c r="R34" s="484"/>
      <c r="S34" s="484"/>
    </row>
    <row r="35" spans="1:19" s="4" customFormat="1" ht="22" customHeight="1" x14ac:dyDescent="0.2">
      <c r="A35" s="1" t="s">
        <v>32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5"/>
      <c r="M35" s="485"/>
      <c r="N35" s="484"/>
      <c r="O35" s="484"/>
      <c r="P35" s="484"/>
      <c r="Q35" s="484"/>
      <c r="R35" s="484"/>
      <c r="S35" s="484"/>
    </row>
    <row r="36" spans="1:19" s="4" customFormat="1" ht="22" customHeight="1" x14ac:dyDescent="0.2">
      <c r="A36" s="1" t="s">
        <v>408</v>
      </c>
      <c r="B36" s="1"/>
      <c r="C36" s="1"/>
      <c r="D36" s="484"/>
      <c r="E36" s="484"/>
      <c r="F36" s="484"/>
      <c r="G36" s="484"/>
      <c r="H36" s="484"/>
      <c r="I36" s="484"/>
      <c r="J36" s="484"/>
      <c r="K36" s="484"/>
      <c r="L36" s="485"/>
      <c r="M36" s="485"/>
      <c r="N36" s="484"/>
      <c r="O36" s="484"/>
      <c r="P36" s="484"/>
      <c r="Q36" s="484"/>
      <c r="R36" s="484"/>
      <c r="S36" s="484"/>
    </row>
    <row r="37" spans="1:19" s="4" customFormat="1" x14ac:dyDescent="0.2">
      <c r="A37" s="1" t="s">
        <v>109</v>
      </c>
      <c r="B37" s="1"/>
      <c r="C37" s="1"/>
      <c r="D37" s="484"/>
      <c r="E37" s="484"/>
      <c r="F37" s="484"/>
      <c r="G37" s="484"/>
      <c r="H37" s="484"/>
      <c r="I37" s="484"/>
      <c r="J37" s="484"/>
      <c r="K37" s="484"/>
      <c r="L37" s="485"/>
      <c r="M37" s="485"/>
      <c r="N37" s="484"/>
      <c r="O37" s="484"/>
      <c r="P37" s="484"/>
      <c r="Q37" s="484"/>
      <c r="R37" s="484"/>
      <c r="S37" s="484"/>
    </row>
    <row r="38" spans="1:19" s="4" customFormat="1" x14ac:dyDescent="0.2">
      <c r="A38" s="1"/>
      <c r="B38" s="1"/>
      <c r="C38" s="1"/>
      <c r="D38" s="484"/>
      <c r="E38" s="484"/>
      <c r="F38" s="484"/>
      <c r="G38" s="484"/>
      <c r="H38" s="484"/>
      <c r="I38" s="484"/>
      <c r="J38" s="484"/>
      <c r="K38" s="484"/>
      <c r="L38" s="485"/>
      <c r="M38" s="485"/>
      <c r="N38" s="484"/>
      <c r="O38" s="484"/>
      <c r="P38" s="484"/>
      <c r="Q38" s="484"/>
      <c r="R38" s="484"/>
      <c r="S38" s="484"/>
    </row>
    <row r="39" spans="1:19" x14ac:dyDescent="0.2">
      <c r="A39" s="1" t="s">
        <v>33</v>
      </c>
    </row>
    <row r="41" spans="1:19" x14ac:dyDescent="0.2">
      <c r="A41" s="1" t="s">
        <v>34</v>
      </c>
    </row>
    <row r="43" spans="1:19" x14ac:dyDescent="0.2">
      <c r="A43" s="1" t="s">
        <v>35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="86" zoomScaleNormal="100" workbookViewId="0">
      <selection activeCell="O29" sqref="O29"/>
    </sheetView>
  </sheetViews>
  <sheetFormatPr baseColWidth="10" defaultColWidth="8.6640625" defaultRowHeight="15" x14ac:dyDescent="0.2"/>
  <cols>
    <col min="1" max="1" width="14.33203125" style="1" hidden="1" customWidth="1"/>
    <col min="2" max="2" width="7.33203125" style="1" customWidth="1"/>
    <col min="3" max="3" width="18.33203125" style="1" customWidth="1"/>
    <col min="4" max="4" width="17.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5" style="1" customWidth="1"/>
    <col min="11" max="11" width="12.5" style="417" customWidth="1"/>
    <col min="12" max="12" width="13" style="417" customWidth="1"/>
    <col min="13" max="13" width="9" style="1" customWidth="1"/>
    <col min="14" max="14" width="8.6640625" style="1"/>
    <col min="15" max="18" width="11.1640625" style="1" customWidth="1"/>
    <col min="19" max="20" width="10.5" style="1" customWidth="1"/>
    <col min="21" max="16384" width="8.6640625" style="1"/>
  </cols>
  <sheetData>
    <row r="1" spans="1:20" ht="21.75" customHeight="1" thickBot="1" x14ac:dyDescent="0.3">
      <c r="A1" s="599" t="s">
        <v>52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1"/>
    </row>
    <row r="2" spans="1:20" ht="30" customHeight="1" thickBot="1" x14ac:dyDescent="0.25">
      <c r="A2" s="604" t="s">
        <v>53</v>
      </c>
      <c r="B2" s="602" t="s">
        <v>10</v>
      </c>
      <c r="C2" s="550" t="s">
        <v>54</v>
      </c>
      <c r="D2" s="546"/>
      <c r="E2" s="546"/>
      <c r="F2" s="618" t="s">
        <v>12</v>
      </c>
      <c r="G2" s="594" t="s">
        <v>37</v>
      </c>
      <c r="H2" s="609" t="s">
        <v>67</v>
      </c>
      <c r="I2" s="609" t="s">
        <v>14</v>
      </c>
      <c r="J2" s="618" t="s">
        <v>15</v>
      </c>
      <c r="K2" s="607" t="s">
        <v>55</v>
      </c>
      <c r="L2" s="608"/>
      <c r="M2" s="621" t="s">
        <v>17</v>
      </c>
      <c r="N2" s="622"/>
      <c r="O2" s="628" t="s">
        <v>56</v>
      </c>
      <c r="P2" s="629"/>
      <c r="Q2" s="629"/>
      <c r="R2" s="629"/>
      <c r="S2" s="621" t="s">
        <v>19</v>
      </c>
      <c r="T2" s="622"/>
    </row>
    <row r="3" spans="1:20" ht="22.5" customHeight="1" thickBot="1" x14ac:dyDescent="0.25">
      <c r="A3" s="616"/>
      <c r="B3" s="625"/>
      <c r="C3" s="626" t="s">
        <v>57</v>
      </c>
      <c r="D3" s="611" t="s">
        <v>58</v>
      </c>
      <c r="E3" s="611" t="s">
        <v>59</v>
      </c>
      <c r="F3" s="619"/>
      <c r="G3" s="595"/>
      <c r="H3" s="615"/>
      <c r="I3" s="615"/>
      <c r="J3" s="619"/>
      <c r="K3" s="613" t="s">
        <v>60</v>
      </c>
      <c r="L3" s="613" t="s">
        <v>83</v>
      </c>
      <c r="M3" s="579" t="s">
        <v>26</v>
      </c>
      <c r="N3" s="581" t="s">
        <v>27</v>
      </c>
      <c r="O3" s="630" t="s">
        <v>39</v>
      </c>
      <c r="P3" s="631"/>
      <c r="Q3" s="631"/>
      <c r="R3" s="631"/>
      <c r="S3" s="623" t="s">
        <v>411</v>
      </c>
      <c r="T3" s="624" t="s">
        <v>31</v>
      </c>
    </row>
    <row r="4" spans="1:20" ht="68.25" customHeight="1" thickBot="1" x14ac:dyDescent="0.25">
      <c r="A4" s="617"/>
      <c r="B4" s="603"/>
      <c r="C4" s="627"/>
      <c r="D4" s="612"/>
      <c r="E4" s="612"/>
      <c r="F4" s="620"/>
      <c r="G4" s="596"/>
      <c r="H4" s="610"/>
      <c r="I4" s="610"/>
      <c r="J4" s="620"/>
      <c r="K4" s="614"/>
      <c r="L4" s="614"/>
      <c r="M4" s="580"/>
      <c r="N4" s="582"/>
      <c r="O4" s="40" t="s">
        <v>61</v>
      </c>
      <c r="P4" s="41" t="s">
        <v>42</v>
      </c>
      <c r="Q4" s="42" t="s">
        <v>43</v>
      </c>
      <c r="R4" s="43" t="s">
        <v>62</v>
      </c>
      <c r="S4" s="588"/>
      <c r="T4" s="590"/>
    </row>
    <row r="5" spans="1:20" ht="128" x14ac:dyDescent="0.2">
      <c r="A5" s="4">
        <v>1</v>
      </c>
      <c r="B5" s="432">
        <v>1</v>
      </c>
      <c r="C5" s="486" t="s">
        <v>180</v>
      </c>
      <c r="D5" s="487" t="s">
        <v>112</v>
      </c>
      <c r="E5" s="488">
        <v>46773410</v>
      </c>
      <c r="F5" s="53" t="s">
        <v>412</v>
      </c>
      <c r="G5" s="489" t="s">
        <v>99</v>
      </c>
      <c r="H5" s="489" t="s">
        <v>112</v>
      </c>
      <c r="I5" s="489" t="s">
        <v>112</v>
      </c>
      <c r="J5" s="490" t="s">
        <v>181</v>
      </c>
      <c r="K5" s="491">
        <v>80000000</v>
      </c>
      <c r="L5" s="492">
        <f>K5/100*85</f>
        <v>68000000</v>
      </c>
      <c r="M5" s="493">
        <v>2022</v>
      </c>
      <c r="N5" s="494">
        <v>2027</v>
      </c>
      <c r="O5" s="493"/>
      <c r="P5" s="495"/>
      <c r="Q5" s="495"/>
      <c r="R5" s="494"/>
      <c r="S5" s="496" t="s">
        <v>132</v>
      </c>
      <c r="T5" s="494" t="s">
        <v>182</v>
      </c>
    </row>
    <row r="6" spans="1:20" ht="112" x14ac:dyDescent="0.2">
      <c r="A6" s="4">
        <v>2</v>
      </c>
      <c r="B6" s="497">
        <v>2</v>
      </c>
      <c r="C6" s="498" t="s">
        <v>180</v>
      </c>
      <c r="D6" s="499" t="s">
        <v>112</v>
      </c>
      <c r="E6" s="500">
        <v>46773410</v>
      </c>
      <c r="F6" s="54" t="s">
        <v>413</v>
      </c>
      <c r="G6" s="501" t="s">
        <v>99</v>
      </c>
      <c r="H6" s="501" t="s">
        <v>112</v>
      </c>
      <c r="I6" s="501" t="s">
        <v>112</v>
      </c>
      <c r="J6" s="502" t="s">
        <v>183</v>
      </c>
      <c r="K6" s="503">
        <v>400000</v>
      </c>
      <c r="L6" s="504">
        <f>K6/100*85</f>
        <v>340000</v>
      </c>
      <c r="M6" s="505">
        <v>2022</v>
      </c>
      <c r="N6" s="506">
        <v>2027</v>
      </c>
      <c r="O6" s="505"/>
      <c r="P6" s="507"/>
      <c r="Q6" s="508" t="s">
        <v>120</v>
      </c>
      <c r="R6" s="48" t="s">
        <v>120</v>
      </c>
      <c r="S6" s="55" t="s">
        <v>184</v>
      </c>
      <c r="T6" s="506" t="s">
        <v>133</v>
      </c>
    </row>
    <row r="7" spans="1:20" ht="176" x14ac:dyDescent="0.2">
      <c r="A7" s="4">
        <v>3</v>
      </c>
      <c r="B7" s="497">
        <v>3</v>
      </c>
      <c r="C7" s="498" t="s">
        <v>180</v>
      </c>
      <c r="D7" s="499" t="s">
        <v>112</v>
      </c>
      <c r="E7" s="500">
        <v>46773410</v>
      </c>
      <c r="F7" s="54" t="s">
        <v>414</v>
      </c>
      <c r="G7" s="501" t="s">
        <v>99</v>
      </c>
      <c r="H7" s="501" t="s">
        <v>112</v>
      </c>
      <c r="I7" s="501" t="s">
        <v>112</v>
      </c>
      <c r="J7" s="502" t="s">
        <v>185</v>
      </c>
      <c r="K7" s="503">
        <v>400000</v>
      </c>
      <c r="L7" s="504">
        <f t="shared" ref="L7:L8" si="0">K7/100*85</f>
        <v>340000</v>
      </c>
      <c r="M7" s="505">
        <v>2022</v>
      </c>
      <c r="N7" s="506">
        <v>2027</v>
      </c>
      <c r="O7" s="505"/>
      <c r="P7" s="507"/>
      <c r="Q7" s="508" t="s">
        <v>120</v>
      </c>
      <c r="R7" s="48"/>
      <c r="S7" s="55" t="s">
        <v>186</v>
      </c>
      <c r="T7" s="506" t="s">
        <v>133</v>
      </c>
    </row>
    <row r="8" spans="1:20" ht="161" thickBot="1" x14ac:dyDescent="0.25">
      <c r="A8" s="4"/>
      <c r="B8" s="509">
        <v>4</v>
      </c>
      <c r="C8" s="510" t="s">
        <v>180</v>
      </c>
      <c r="D8" s="511" t="s">
        <v>112</v>
      </c>
      <c r="E8" s="512">
        <v>46773410</v>
      </c>
      <c r="F8" s="56" t="s">
        <v>415</v>
      </c>
      <c r="G8" s="513" t="s">
        <v>99</v>
      </c>
      <c r="H8" s="513" t="s">
        <v>112</v>
      </c>
      <c r="I8" s="513" t="s">
        <v>112</v>
      </c>
      <c r="J8" s="514" t="s">
        <v>187</v>
      </c>
      <c r="K8" s="515">
        <v>200000</v>
      </c>
      <c r="L8" s="516">
        <f t="shared" si="0"/>
        <v>170000</v>
      </c>
      <c r="M8" s="517">
        <v>2022</v>
      </c>
      <c r="N8" s="518">
        <v>2027</v>
      </c>
      <c r="O8" s="517"/>
      <c r="P8" s="519"/>
      <c r="Q8" s="263" t="s">
        <v>120</v>
      </c>
      <c r="R8" s="127" t="s">
        <v>120</v>
      </c>
      <c r="S8" s="57" t="s">
        <v>184</v>
      </c>
      <c r="T8" s="518" t="s">
        <v>133</v>
      </c>
    </row>
    <row r="9" spans="1:20" ht="48" x14ac:dyDescent="0.2">
      <c r="A9" s="4"/>
      <c r="B9" s="520">
        <v>5</v>
      </c>
      <c r="C9" s="316" t="s">
        <v>211</v>
      </c>
      <c r="D9" s="521" t="s">
        <v>199</v>
      </c>
      <c r="E9" s="522">
        <v>46773452</v>
      </c>
      <c r="F9" s="425" t="s">
        <v>212</v>
      </c>
      <c r="G9" s="425" t="s">
        <v>99</v>
      </c>
      <c r="H9" s="425" t="s">
        <v>112</v>
      </c>
      <c r="I9" s="425" t="s">
        <v>201</v>
      </c>
      <c r="J9" s="424" t="s">
        <v>213</v>
      </c>
      <c r="K9" s="523">
        <v>450000</v>
      </c>
      <c r="L9" s="524">
        <f>K9/100*85</f>
        <v>382500</v>
      </c>
      <c r="M9" s="429">
        <v>2022</v>
      </c>
      <c r="N9" s="430">
        <v>2023</v>
      </c>
      <c r="O9" s="429"/>
      <c r="P9" s="521"/>
      <c r="Q9" s="521"/>
      <c r="R9" s="430"/>
      <c r="S9" s="316" t="s">
        <v>214</v>
      </c>
      <c r="T9" s="430" t="s">
        <v>133</v>
      </c>
    </row>
    <row r="10" spans="1:20" ht="48" x14ac:dyDescent="0.2">
      <c r="A10" s="4"/>
      <c r="B10" s="497">
        <v>6</v>
      </c>
      <c r="C10" s="145" t="s">
        <v>211</v>
      </c>
      <c r="D10" s="525" t="s">
        <v>199</v>
      </c>
      <c r="E10" s="526">
        <v>46773452</v>
      </c>
      <c r="F10" s="468" t="s">
        <v>215</v>
      </c>
      <c r="G10" s="469" t="s">
        <v>99</v>
      </c>
      <c r="H10" s="469" t="s">
        <v>112</v>
      </c>
      <c r="I10" s="469" t="s">
        <v>201</v>
      </c>
      <c r="J10" s="468" t="s">
        <v>216</v>
      </c>
      <c r="K10" s="527">
        <v>650000</v>
      </c>
      <c r="L10" s="528">
        <f>K10/100*85</f>
        <v>552500</v>
      </c>
      <c r="M10" s="472">
        <v>2022</v>
      </c>
      <c r="N10" s="473">
        <v>2023</v>
      </c>
      <c r="O10" s="472"/>
      <c r="P10" s="466"/>
      <c r="Q10" s="466"/>
      <c r="R10" s="473"/>
      <c r="S10" s="318" t="s">
        <v>214</v>
      </c>
      <c r="T10" s="473" t="s">
        <v>133</v>
      </c>
    </row>
    <row r="11" spans="1:20" ht="64" x14ac:dyDescent="0.2">
      <c r="A11" s="4"/>
      <c r="B11" s="520">
        <v>7</v>
      </c>
      <c r="C11" s="145" t="s">
        <v>211</v>
      </c>
      <c r="D11" s="525" t="s">
        <v>199</v>
      </c>
      <c r="E11" s="526">
        <v>46773452</v>
      </c>
      <c r="F11" s="468" t="s">
        <v>217</v>
      </c>
      <c r="G11" s="469" t="s">
        <v>99</v>
      </c>
      <c r="H11" s="469" t="s">
        <v>112</v>
      </c>
      <c r="I11" s="469" t="s">
        <v>201</v>
      </c>
      <c r="J11" s="468" t="s">
        <v>218</v>
      </c>
      <c r="K11" s="527">
        <v>130000</v>
      </c>
      <c r="L11" s="528">
        <f t="shared" ref="L11:L12" si="1">K11/100*85</f>
        <v>110500</v>
      </c>
      <c r="M11" s="472">
        <v>2021</v>
      </c>
      <c r="N11" s="473">
        <v>2022</v>
      </c>
      <c r="O11" s="472"/>
      <c r="P11" s="466"/>
      <c r="Q11" s="466"/>
      <c r="R11" s="473"/>
      <c r="S11" s="318" t="s">
        <v>219</v>
      </c>
      <c r="T11" s="473" t="s">
        <v>133</v>
      </c>
    </row>
    <row r="12" spans="1:20" ht="49" thickBot="1" x14ac:dyDescent="0.25">
      <c r="A12" s="4"/>
      <c r="B12" s="509">
        <v>8</v>
      </c>
      <c r="C12" s="529" t="s">
        <v>211</v>
      </c>
      <c r="D12" s="530" t="s">
        <v>199</v>
      </c>
      <c r="E12" s="531">
        <v>46773452</v>
      </c>
      <c r="F12" s="532" t="s">
        <v>220</v>
      </c>
      <c r="G12" s="533" t="s">
        <v>99</v>
      </c>
      <c r="H12" s="533" t="s">
        <v>112</v>
      </c>
      <c r="I12" s="533" t="s">
        <v>201</v>
      </c>
      <c r="J12" s="532" t="s">
        <v>221</v>
      </c>
      <c r="K12" s="534">
        <v>300000</v>
      </c>
      <c r="L12" s="535">
        <f t="shared" si="1"/>
        <v>255000</v>
      </c>
      <c r="M12" s="536">
        <v>2022</v>
      </c>
      <c r="N12" s="537">
        <v>2023</v>
      </c>
      <c r="O12" s="482"/>
      <c r="P12" s="476"/>
      <c r="Q12" s="476"/>
      <c r="R12" s="483"/>
      <c r="S12" s="320" t="s">
        <v>214</v>
      </c>
      <c r="T12" s="483" t="s">
        <v>133</v>
      </c>
    </row>
    <row r="13" spans="1:20" x14ac:dyDescent="0.2">
      <c r="A13" s="4"/>
      <c r="B13" s="538"/>
      <c r="C13" s="4"/>
      <c r="D13" s="4"/>
      <c r="E13" s="4"/>
      <c r="F13" s="4"/>
      <c r="G13" s="4"/>
      <c r="H13" s="4"/>
      <c r="I13" s="4"/>
      <c r="J13" s="4"/>
      <c r="K13" s="539"/>
      <c r="L13" s="539"/>
      <c r="M13" s="4"/>
      <c r="N13" s="4"/>
      <c r="O13" s="4"/>
      <c r="P13" s="4"/>
      <c r="Q13" s="4"/>
      <c r="R13" s="4"/>
      <c r="S13" s="4"/>
      <c r="T13" s="4"/>
    </row>
    <row r="14" spans="1:20" x14ac:dyDescent="0.2">
      <c r="A14" s="4"/>
      <c r="B14" s="538"/>
      <c r="C14" s="4"/>
      <c r="D14" s="4"/>
      <c r="E14" s="4"/>
      <c r="F14" s="4"/>
      <c r="G14" s="4"/>
      <c r="H14" s="4"/>
      <c r="I14" s="4"/>
      <c r="J14" s="4"/>
      <c r="K14" s="539"/>
      <c r="L14" s="539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4"/>
      <c r="B15" s="538"/>
      <c r="C15" s="4"/>
      <c r="D15" s="4"/>
      <c r="E15" s="4"/>
      <c r="F15" s="4"/>
      <c r="G15" s="4"/>
      <c r="H15" s="4"/>
      <c r="I15" s="4"/>
      <c r="J15" s="4"/>
      <c r="K15" s="539"/>
      <c r="L15" s="539"/>
      <c r="M15" s="4"/>
      <c r="N15" s="4"/>
      <c r="O15" s="4"/>
      <c r="P15" s="4"/>
      <c r="Q15" s="4"/>
      <c r="R15" s="4"/>
      <c r="S15" s="4"/>
      <c r="T15" s="4"/>
    </row>
    <row r="17" spans="1:12" x14ac:dyDescent="0.2">
      <c r="B17" s="1" t="s">
        <v>352</v>
      </c>
    </row>
    <row r="20" spans="1:12" x14ac:dyDescent="0.2">
      <c r="A20" s="4" t="s">
        <v>63</v>
      </c>
      <c r="B20" s="4"/>
    </row>
    <row r="21" spans="1:12" x14ac:dyDescent="0.2">
      <c r="A21" s="4"/>
      <c r="B21" s="4" t="s">
        <v>64</v>
      </c>
    </row>
    <row r="22" spans="1:12" ht="16.25" customHeight="1" x14ac:dyDescent="0.2">
      <c r="B22" s="1" t="s">
        <v>65</v>
      </c>
    </row>
    <row r="23" spans="1:12" x14ac:dyDescent="0.2">
      <c r="B23" s="1" t="s">
        <v>408</v>
      </c>
    </row>
    <row r="24" spans="1:12" x14ac:dyDescent="0.2">
      <c r="B24" s="1" t="s">
        <v>109</v>
      </c>
    </row>
    <row r="26" spans="1:12" x14ac:dyDescent="0.2">
      <c r="B26" s="1" t="s">
        <v>46</v>
      </c>
    </row>
    <row r="28" spans="1:12" x14ac:dyDescent="0.2">
      <c r="A28" s="1" t="s">
        <v>47</v>
      </c>
      <c r="B28" s="3" t="s">
        <v>81</v>
      </c>
      <c r="C28" s="3"/>
      <c r="D28" s="3"/>
      <c r="E28" s="3"/>
      <c r="F28" s="3"/>
      <c r="G28" s="3"/>
      <c r="H28" s="3"/>
      <c r="I28" s="3"/>
      <c r="J28" s="3"/>
      <c r="K28" s="418"/>
      <c r="L28" s="418"/>
    </row>
    <row r="29" spans="1:12" x14ac:dyDescent="0.2">
      <c r="A29" s="1" t="s">
        <v>48</v>
      </c>
      <c r="B29" s="3" t="s">
        <v>74</v>
      </c>
      <c r="C29" s="3"/>
      <c r="D29" s="3"/>
      <c r="E29" s="3"/>
      <c r="F29" s="3"/>
      <c r="G29" s="3"/>
      <c r="H29" s="3"/>
      <c r="I29" s="3"/>
      <c r="J29" s="3"/>
      <c r="K29" s="418"/>
      <c r="L29" s="418"/>
    </row>
    <row r="30" spans="1:12" x14ac:dyDescent="0.2">
      <c r="B30" s="3" t="s">
        <v>70</v>
      </c>
      <c r="C30" s="3"/>
      <c r="D30" s="3"/>
      <c r="E30" s="3"/>
      <c r="F30" s="3"/>
      <c r="G30" s="3"/>
      <c r="H30" s="3"/>
      <c r="I30" s="3"/>
      <c r="J30" s="3"/>
      <c r="K30" s="418"/>
      <c r="L30" s="418"/>
    </row>
    <row r="31" spans="1:12" x14ac:dyDescent="0.2">
      <c r="B31" s="3" t="s">
        <v>71</v>
      </c>
      <c r="C31" s="3"/>
      <c r="D31" s="3"/>
      <c r="E31" s="3"/>
      <c r="F31" s="3"/>
      <c r="G31" s="3"/>
      <c r="H31" s="3"/>
      <c r="I31" s="3"/>
      <c r="J31" s="3"/>
      <c r="K31" s="418"/>
      <c r="L31" s="418"/>
    </row>
    <row r="32" spans="1:12" x14ac:dyDescent="0.2">
      <c r="B32" s="3" t="s">
        <v>72</v>
      </c>
      <c r="C32" s="3"/>
      <c r="D32" s="3"/>
      <c r="E32" s="3"/>
      <c r="F32" s="3"/>
      <c r="G32" s="3"/>
      <c r="H32" s="3"/>
      <c r="I32" s="3"/>
      <c r="J32" s="3"/>
      <c r="K32" s="418"/>
      <c r="L32" s="418"/>
    </row>
    <row r="33" spans="2:12" x14ac:dyDescent="0.2">
      <c r="B33" s="3" t="s">
        <v>73</v>
      </c>
      <c r="C33" s="3"/>
      <c r="D33" s="3"/>
      <c r="E33" s="3"/>
      <c r="F33" s="3"/>
      <c r="G33" s="3"/>
      <c r="H33" s="3"/>
      <c r="I33" s="3"/>
      <c r="J33" s="3"/>
      <c r="K33" s="418"/>
      <c r="L33" s="418"/>
    </row>
    <row r="34" spans="2:12" x14ac:dyDescent="0.2">
      <c r="B34" s="3" t="s">
        <v>76</v>
      </c>
      <c r="C34" s="3"/>
      <c r="D34" s="3"/>
      <c r="E34" s="3"/>
      <c r="F34" s="3"/>
      <c r="G34" s="3"/>
      <c r="H34" s="3"/>
      <c r="I34" s="3"/>
      <c r="J34" s="3"/>
      <c r="K34" s="418"/>
      <c r="L34" s="418"/>
    </row>
    <row r="35" spans="2:12" x14ac:dyDescent="0.2">
      <c r="B35" s="3"/>
      <c r="C35" s="3"/>
      <c r="D35" s="3"/>
      <c r="E35" s="3"/>
      <c r="F35" s="3"/>
      <c r="G35" s="3"/>
      <c r="H35" s="3"/>
      <c r="I35" s="3"/>
      <c r="J35" s="3"/>
      <c r="K35" s="418"/>
      <c r="L35" s="418"/>
    </row>
    <row r="36" spans="2:12" x14ac:dyDescent="0.2">
      <c r="B36" s="3" t="s">
        <v>80</v>
      </c>
      <c r="C36" s="3"/>
      <c r="D36" s="3"/>
      <c r="E36" s="3"/>
      <c r="F36" s="3"/>
      <c r="G36" s="3"/>
      <c r="H36" s="3"/>
      <c r="I36" s="3"/>
      <c r="J36" s="3"/>
      <c r="K36" s="418"/>
      <c r="L36" s="418"/>
    </row>
    <row r="37" spans="2:12" x14ac:dyDescent="0.2">
      <c r="B37" s="3" t="s">
        <v>48</v>
      </c>
      <c r="C37" s="3"/>
      <c r="D37" s="3"/>
      <c r="E37" s="3"/>
      <c r="F37" s="3"/>
      <c r="G37" s="3"/>
      <c r="H37" s="3"/>
      <c r="I37" s="3"/>
      <c r="J37" s="3"/>
      <c r="K37" s="418"/>
      <c r="L37" s="418"/>
    </row>
    <row r="38" spans="2:12" x14ac:dyDescent="0.2">
      <c r="B38" s="3"/>
      <c r="C38" s="3"/>
      <c r="D38" s="3"/>
      <c r="E38" s="3"/>
      <c r="F38" s="3"/>
      <c r="G38" s="3"/>
      <c r="H38" s="3"/>
      <c r="I38" s="3"/>
      <c r="J38" s="3"/>
      <c r="K38" s="418"/>
      <c r="L38" s="418"/>
    </row>
    <row r="39" spans="2:12" x14ac:dyDescent="0.2">
      <c r="B39" s="3" t="s">
        <v>79</v>
      </c>
      <c r="C39" s="3"/>
      <c r="D39" s="3"/>
      <c r="E39" s="3"/>
      <c r="F39" s="3"/>
      <c r="G39" s="3"/>
      <c r="H39" s="3"/>
      <c r="I39" s="3"/>
      <c r="J39" s="3"/>
      <c r="K39" s="418"/>
      <c r="L39" s="418"/>
    </row>
    <row r="40" spans="2:12" x14ac:dyDescent="0.2">
      <c r="B40" s="3" t="s">
        <v>66</v>
      </c>
      <c r="C40" s="3"/>
      <c r="D40" s="3"/>
      <c r="E40" s="3"/>
      <c r="F40" s="3"/>
      <c r="G40" s="3"/>
      <c r="H40" s="3"/>
      <c r="I40" s="3"/>
      <c r="J40" s="3"/>
      <c r="K40" s="418"/>
      <c r="L40" s="418"/>
    </row>
    <row r="41" spans="2:12" ht="16.25" customHeight="1" x14ac:dyDescent="0.2"/>
    <row r="42" spans="2:12" x14ac:dyDescent="0.2">
      <c r="B42" s="1" t="s">
        <v>49</v>
      </c>
    </row>
    <row r="43" spans="2:12" x14ac:dyDescent="0.2">
      <c r="B43" s="1" t="s">
        <v>50</v>
      </c>
    </row>
    <row r="44" spans="2:12" x14ac:dyDescent="0.2">
      <c r="B44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ZŠ</vt:lpstr>
      <vt:lpstr>MŠ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2022-04-21T04:07:29Z</cp:lastPrinted>
  <dcterms:created xsi:type="dcterms:W3CDTF">2020-07-22T07:46:04Z</dcterms:created>
  <dcterms:modified xsi:type="dcterms:W3CDTF">2022-04-21T04:37:47Z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