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tancikova\Downloads\"/>
    </mc:Choice>
  </mc:AlternateContent>
  <xr:revisionPtr revIDLastSave="0" documentId="8_{D3D66467-82E1-4542-9022-0F8A1A6CD833}" xr6:coauthVersionLast="47" xr6:coauthVersionMax="47" xr10:uidLastSave="{00000000-0000-0000-0000-000000000000}"/>
  <bookViews>
    <workbookView xWindow="-105" yWindow="0" windowWidth="14610" windowHeight="17385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7" l="1"/>
  <c r="M29" i="7"/>
  <c r="M20" i="7"/>
  <c r="M11" i="6"/>
  <c r="M35" i="7"/>
  <c r="M5" i="6" l="1"/>
  <c r="M6" i="6"/>
  <c r="M14" i="6"/>
  <c r="L5" i="8"/>
  <c r="M7" i="7"/>
  <c r="M8" i="7"/>
  <c r="M9" i="7"/>
  <c r="M15" i="7"/>
  <c r="M16" i="7"/>
  <c r="M17" i="7"/>
  <c r="M21" i="7"/>
  <c r="M23" i="7"/>
  <c r="M24" i="7"/>
  <c r="M25" i="7"/>
  <c r="M26" i="7"/>
  <c r="M27" i="7"/>
  <c r="M28" i="7"/>
  <c r="M4" i="6"/>
</calcChain>
</file>

<file path=xl/sharedStrings.xml><?xml version="1.0" encoding="utf-8"?>
<sst xmlns="http://schemas.openxmlformats.org/spreadsheetml/2006/main" count="783" uniqueCount="289">
  <si>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</si>
  <si>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</si>
  <si>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</si>
  <si>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</si>
  <si>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</si>
  <si>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</si>
  <si>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</si>
  <si>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</si>
  <si>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</si>
  <si>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</si>
  <si>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</si>
  <si>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</si>
  <si>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</si>
  <si>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</si>
  <si>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</si>
  <si>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</si>
  <si>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</si>
  <si>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</si>
  <si>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</si>
  <si>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</si>
  <si>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</si>
  <si>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</si>
  <si>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</si>
  <si>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</si>
  <si>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</si>
  <si>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</si>
  <si>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</si>
  <si>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</si>
  <si>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</si>
  <si>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</si>
  <si>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</si>
  <si>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</si>
  <si>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</si>
  <si>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</si>
  <si>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</si>
  <si>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</si>
  <si>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</si>
  <si>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</si>
  <si>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</si>
  <si>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</si>
  <si>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</si>
  <si>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</si>
  <si>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</si>
  <si>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</si>
  <si>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</si>
  <si>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</si>
  <si>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</si>
  <si>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</si>
  <si>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</si>
  <si>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</si>
  <si>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</si>
  <si>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</si>
  <si>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</si>
  <si>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</si>
  <si>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</si>
  <si>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</si>
  <si>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</si>
  <si>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</si>
  <si>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</si>
  <si>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</si>
  <si>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</si>
  <si>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</si>
  <si>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</si>
  <si>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</si>
  <si>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</si>
  <si>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</si>
  <si>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</si>
  <si>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</si>
  <si>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</si>
  <si>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</si>
  <si>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</si>
  <si>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</si>
  <si>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</si>
  <si>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</si>
  <si>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</si>
  <si>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</si>
  <si>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</si>
  <si>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</si>
  <si>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</si>
  <si>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</si>
  <si>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</si>
  <si>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</si>
  <si>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</si>
  <si>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</si>
  <si>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</si>
  <si>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</si>
  <si>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</si>
  <si>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</si>
  <si>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</si>
  <si>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</si>
  <si>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</si>
  <si>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</si>
  <si>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</si>
  <si>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</si>
  <si>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</si>
  <si>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</si>
  <si>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</si>
  <si>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</si>
  <si>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</si>
  <si>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</si>
  <si>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</si>
  <si>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</si>
  <si>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</si>
  <si>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</si>
  <si>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</si>
  <si>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</si>
  <si>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</si>
  <si>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</si>
  <si>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</si>
  <si>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</si>
  <si>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</si>
  <si>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</si>
  <si>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</si>
  <si>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</si>
  <si>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</si>
  <si>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</si>
  <si>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</si>
  <si>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</si>
  <si>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</si>
  <si>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</si>
  <si>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</si>
  <si>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</si>
  <si>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</si>
  <si>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</si>
  <si>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</si>
  <si>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</si>
  <si>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</si>
  <si>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</si>
  <si>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</si>
  <si>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</si>
  <si>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</si>
  <si>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</si>
  <si>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</si>
  <si>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</si>
  <si>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</si>
  <si>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</si>
  <si>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</si>
  <si>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</si>
  <si>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</si>
  <si>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</si>
  <si>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</si>
  <si>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</si>
  <si>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</si>
  <si>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</si>
  <si>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</si>
  <si>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</si>
  <si>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</si>
  <si>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</si>
  <si>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</si>
  <si>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</si>
  <si>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</si>
  <si>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</si>
  <si>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</si>
  <si>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</si>
  <si>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</si>
  <si>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</si>
  <si>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</si>
  <si>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</si>
  <si>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plochy a doplnění sportovních prvků, vybudování běžecké dráhy a doskočiště, úprava terénu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</si>
  <si>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</si>
  <si>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</si>
  <si>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</si>
  <si>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</si>
  <si>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</si>
  <si>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</si>
  <si>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</si>
  <si>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</si>
  <si>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</si>
  <si>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</si>
  <si>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</si>
  <si>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 xml:space="preserve">Přístavba Základní školy ve Veverské Bítýšce </t>
  </si>
  <si>
    <t>přístavba Základní školy ve Veverské Bítýšce o 4 učebny</t>
  </si>
  <si>
    <t>Vybudování odborných učeben a kabinetů na ZŠ Veverská Bítýška</t>
  </si>
  <si>
    <t>vybudování odborné učebny přírodopisu, zeměpisu, dějepisu a učebny polytechnického vyučování, včetně kabinetů ve vazbě na odborné předměty</t>
  </si>
  <si>
    <t>Zvýšení bezpečnosti okolí ZŠ Veverská Bítýška</t>
  </si>
  <si>
    <t>zvýšení bezpečnosti okolí školy pomocí vybudování přechodů pro chodce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</si>
  <si>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</si>
  <si>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</si>
  <si>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</si>
  <si>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</si>
  <si>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</si>
  <si>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</si>
  <si>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</si>
  <si>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</si>
  <si>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</si>
  <si>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X</t>
  </si>
  <si>
    <t>výběr dodavatele</t>
  </si>
  <si>
    <t>ne</t>
  </si>
  <si>
    <t>projektová dokumentace</t>
  </si>
  <si>
    <t>zpracování projektové dokumentace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</si>
  <si>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</si>
  <si>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</si>
  <si>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</si>
  <si>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</si>
  <si>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</si>
  <si>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</si>
  <si>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</si>
  <si>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</si>
  <si>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</si>
  <si>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</si>
  <si>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</si>
  <si>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</si>
  <si>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</si>
  <si>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</si>
  <si>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</si>
  <si>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</si>
  <si>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</si>
  <si>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</si>
  <si>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</si>
  <si>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</si>
  <si>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</si>
  <si>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</si>
  <si>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</si>
  <si>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</si>
  <si>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</si>
  <si>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</si>
  <si>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</si>
  <si>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</si>
  <si>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</si>
  <si>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</si>
  <si>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</si>
  <si>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</si>
  <si>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</si>
  <si>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</si>
  <si>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</si>
  <si>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</si>
  <si>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</si>
  <si>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</si>
  <si>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</si>
  <si>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</si>
  <si>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</si>
  <si>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</si>
  <si>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</si>
  <si>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</si>
  <si>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</si>
  <si>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</si>
  <si>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</si>
  <si>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</si>
  <si>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</si>
  <si>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</si>
  <si>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</si>
  <si>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</si>
  <si>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</si>
  <si>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</si>
  <si>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</si>
  <si>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</si>
  <si>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</si>
  <si>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</si>
  <si>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Město Kuřim - ZŠ Jungmannova - vybudování odborných učeben (IV.etapa)</t>
  </si>
  <si>
    <t>Rekonstrukce školní zahrady</t>
  </si>
  <si>
    <t>Hřiště s umělým  povrchem, hrací domečky pro děti, vyvýšené záhonky, pítko pro děti, obnova vegetace</t>
  </si>
  <si>
    <t>x</t>
  </si>
  <si>
    <t>Rekonstrukce šaten</t>
  </si>
  <si>
    <t>Skříňky do šaten pro 100 dětí</t>
  </si>
  <si>
    <t>Venkovní učebna</t>
  </si>
  <si>
    <t>Z důvodu malých prostor ve třídách nutná další učebna - venkovní.</t>
  </si>
  <si>
    <t>nová venkovní učebna</t>
  </si>
  <si>
    <t>Cvičná kuchyňka</t>
  </si>
  <si>
    <t>Vybavení cvičné kuchyňky - vařič, mikrovlnná trouba, nádobí</t>
  </si>
  <si>
    <t>Zpracovaná studie</t>
  </si>
  <si>
    <t>Zpracované DSP+PDPS</t>
  </si>
  <si>
    <t>ANO</t>
  </si>
  <si>
    <t>zpracováváme projekt</t>
  </si>
  <si>
    <t xml:space="preserve">Rekonstrukce střechy na MŠ Brněnská </t>
  </si>
  <si>
    <t>Obnova gastrozařízení na MŠ Komenského</t>
  </si>
  <si>
    <t>Obnova zastaralé gastrotechnologie v centrální kuchyni mateřské školy Kuřim</t>
  </si>
  <si>
    <t>zpracovaná PDPS</t>
  </si>
  <si>
    <t>PD pro stavební povolení</t>
  </si>
  <si>
    <r>
      <t xml:space="preserve">rekonstrukce vnitřních prostor, výměna obkladů a podlahových krytin, akustický oblad, </t>
    </r>
    <r>
      <rPr>
        <sz val="10"/>
        <color rgb="FFFF0000"/>
        <rFont val="Calibri"/>
        <family val="2"/>
        <charset val="238"/>
        <scheme val="minor"/>
      </rPr>
      <t>elektroinstalace</t>
    </r>
  </si>
  <si>
    <t>nepodléhá</t>
  </si>
  <si>
    <t>Vybudování odborných učeben, vč. kabinetů, ZŠ Tyršova</t>
  </si>
  <si>
    <t>Vybudování odborných učeben z důvodu jejich nedostatku a rozšíření zázemí školy</t>
  </si>
  <si>
    <t>Vybudování venkovních učeben ZŠ Tyršova</t>
  </si>
  <si>
    <t>Vybudování venkovních učeben z důvodu jejich nedostatku a rozšíření zázemí školy</t>
  </si>
  <si>
    <t>Vybudování odborné učebny cvičné kuchyně</t>
  </si>
  <si>
    <t>výběr projektanta</t>
  </si>
  <si>
    <t>Zastínění budovy s učebnami 3NP</t>
  </si>
  <si>
    <t>Kotelna - výměna centrálního zdroje tepla ZŠ Tyršova</t>
  </si>
  <si>
    <t>Výměna zdroje tepla</t>
  </si>
  <si>
    <t>Výměna centrálního zdroje tepla a systém nuceného větrání ZŠ Tyršova</t>
  </si>
  <si>
    <t>Výměna centrálního zdroje tepla, snížení energetické náročnosti ZŠT, rekuperace s klimatizací</t>
  </si>
  <si>
    <t>2025-2026</t>
  </si>
  <si>
    <t>rekonstrukce školní jídelny, nedostačující kapacita</t>
  </si>
  <si>
    <t>Jazyková učebna</t>
  </si>
  <si>
    <t xml:space="preserve">Rekonstrukce jazykové učebny </t>
  </si>
  <si>
    <t>listopad 2023 zpracována projektová dokumentace</t>
  </si>
  <si>
    <t>Adaptace prostoru kinosálu na odbornou učebnu - ZŠ Tyršova</t>
  </si>
  <si>
    <t>Rekonstrukce prostoru za účelem vzniku odborné učebny.</t>
  </si>
  <si>
    <t>Schváleno v Kuřimi dne 12.12.2023 "Řídícím výborem MAP Kuřim IV"……....................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</si>
</sst>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5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0"/>
      <color theme="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0" fontId="25" fillId="0" borderId="0"/>
    <xf numFmtId="9" fontId="2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4" fillId="2" borderId="2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Border="1" applyProtection="1">
      <protection locked="0"/>
    </xf>
    <xf numFmtId="0" fontId="35" fillId="0" borderId="9" xfId="0" applyFont="1" applyBorder="1" applyAlignment="1" applyProtection="1">
      <alignment wrapText="1"/>
      <protection locked="0"/>
    </xf>
    <xf numFmtId="0" fontId="13" fillId="2" borderId="37" xfId="0" applyFont="1" applyFill="1" applyBorder="1" applyAlignment="1" applyProtection="1">
      <alignment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30" fillId="2" borderId="48" xfId="5" applyFont="1" applyFill="1" applyBorder="1" applyAlignment="1" applyProtection="1">
      <alignment horizontal="left" vertical="center" wrapText="1"/>
      <protection locked="0"/>
    </xf>
    <xf numFmtId="0" fontId="13" fillId="2" borderId="56" xfId="0" applyFont="1" applyFill="1" applyBorder="1" applyAlignment="1" applyProtection="1">
      <alignment horizontal="left" vertical="center"/>
      <protection locked="0"/>
    </xf>
    <xf numFmtId="0" fontId="31" fillId="2" borderId="56" xfId="5" applyFont="1" applyFill="1" applyBorder="1" applyAlignment="1" applyProtection="1">
      <alignment horizontal="left" vertical="center" wrapText="1"/>
      <protection locked="0"/>
    </xf>
    <xf numFmtId="164" fontId="13" fillId="2" borderId="56" xfId="6" applyNumberFormat="1" applyFont="1" applyFill="1" applyBorder="1" applyAlignment="1" applyProtection="1">
      <alignment horizontal="left" vertical="center"/>
      <protection locked="0"/>
    </xf>
    <xf numFmtId="0" fontId="31" fillId="2" borderId="38" xfId="5" applyFont="1" applyFill="1" applyBorder="1" applyAlignment="1" applyProtection="1">
      <alignment horizontal="left" vertical="center" wrapText="1"/>
      <protection locked="0"/>
    </xf>
    <xf numFmtId="3" fontId="13" fillId="2" borderId="37" xfId="3" applyNumberFormat="1" applyFont="1" applyFill="1" applyBorder="1" applyAlignment="1" applyProtection="1">
      <alignment horizontal="left" vertical="center"/>
      <protection locked="0"/>
    </xf>
    <xf numFmtId="3" fontId="14" fillId="0" borderId="38" xfId="0" applyNumberFormat="1" applyFont="1" applyBorder="1" applyAlignment="1" applyProtection="1">
      <alignment vertical="center"/>
      <protection locked="0"/>
    </xf>
    <xf numFmtId="0" fontId="13" fillId="2" borderId="37" xfId="6" applyFont="1" applyFill="1" applyBorder="1" applyAlignment="1" applyProtection="1">
      <alignment horizontal="left" vertical="center"/>
      <protection locked="0"/>
    </xf>
    <xf numFmtId="0" fontId="13" fillId="2" borderId="46" xfId="6" applyFont="1" applyFill="1" applyBorder="1" applyAlignment="1" applyProtection="1">
      <alignment horizontal="left" vertical="center"/>
      <protection locked="0"/>
    </xf>
    <xf numFmtId="1" fontId="22" fillId="2" borderId="37" xfId="6" applyNumberFormat="1" applyFont="1" applyFill="1" applyBorder="1" applyAlignment="1" applyProtection="1">
      <alignment horizontal="center" vertical="center"/>
      <protection locked="0"/>
    </xf>
    <xf numFmtId="0" fontId="22" fillId="2" borderId="38" xfId="6" applyFont="1" applyFill="1" applyBorder="1" applyAlignment="1" applyProtection="1">
      <alignment horizontal="center" vertical="center"/>
      <protection locked="0"/>
    </xf>
    <xf numFmtId="0" fontId="13" fillId="2" borderId="48" xfId="6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30" fillId="2" borderId="54" xfId="5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31" fillId="2" borderId="18" xfId="5" applyFont="1" applyFill="1" applyBorder="1" applyAlignment="1" applyProtection="1">
      <alignment horizontal="left" vertical="center" wrapText="1"/>
      <protection locked="0"/>
    </xf>
    <xf numFmtId="164" fontId="13" fillId="2" borderId="18" xfId="6" applyNumberFormat="1" applyFont="1" applyFill="1" applyBorder="1" applyAlignment="1" applyProtection="1">
      <alignment horizontal="left" vertical="center"/>
      <protection locked="0"/>
    </xf>
    <xf numFmtId="0" fontId="31" fillId="2" borderId="19" xfId="5" applyFont="1" applyFill="1" applyBorder="1" applyAlignment="1" applyProtection="1">
      <alignment vertical="center" wrapText="1"/>
      <protection locked="0"/>
    </xf>
    <xf numFmtId="3" fontId="13" fillId="2" borderId="17" xfId="3" applyNumberFormat="1" applyFont="1" applyFill="1" applyBorder="1" applyAlignment="1" applyProtection="1">
      <alignment horizontal="left" vertical="center"/>
      <protection locked="0"/>
    </xf>
    <xf numFmtId="0" fontId="13" fillId="2" borderId="17" xfId="6" applyFont="1" applyFill="1" applyBorder="1" applyAlignment="1" applyProtection="1">
      <alignment horizontal="left" vertical="center"/>
      <protection locked="0"/>
    </xf>
    <xf numFmtId="0" fontId="13" fillId="2" borderId="55" xfId="6" applyFont="1" applyFill="1" applyBorder="1" applyAlignment="1" applyProtection="1">
      <alignment horizontal="left" vertical="center"/>
      <protection locked="0"/>
    </xf>
    <xf numFmtId="1" fontId="22" fillId="2" borderId="17" xfId="6" applyNumberFormat="1" applyFont="1" applyFill="1" applyBorder="1" applyAlignment="1" applyProtection="1">
      <alignment horizontal="center" vertical="center"/>
      <protection locked="0"/>
    </xf>
    <xf numFmtId="0" fontId="22" fillId="2" borderId="19" xfId="6" applyFont="1" applyFill="1" applyBorder="1" applyAlignment="1" applyProtection="1">
      <alignment horizontal="center" vertical="center"/>
      <protection locked="0"/>
    </xf>
    <xf numFmtId="0" fontId="13" fillId="2" borderId="54" xfId="6" applyFont="1" applyFill="1" applyBorder="1" applyAlignment="1" applyProtection="1">
      <alignment horizontal="center" vertical="center"/>
      <protection locked="0"/>
    </xf>
    <xf numFmtId="0" fontId="13" fillId="2" borderId="19" xfId="6" applyFont="1" applyFill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22" fillId="0" borderId="65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39" fillId="2" borderId="24" xfId="0" applyFont="1" applyFill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30" fillId="2" borderId="63" xfId="5" applyFont="1" applyFill="1" applyBorder="1" applyAlignment="1" applyProtection="1">
      <alignment horizontal="left" vertical="center" wrapText="1"/>
      <protection locked="0"/>
    </xf>
    <xf numFmtId="0" fontId="13" fillId="2" borderId="38" xfId="6" applyFont="1" applyFill="1" applyBorder="1" applyAlignment="1" applyProtection="1">
      <alignment horizontal="left"/>
      <protection locked="0"/>
    </xf>
    <xf numFmtId="3" fontId="14" fillId="0" borderId="66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30" fillId="2" borderId="57" xfId="5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31" fillId="2" borderId="2" xfId="5" applyFont="1" applyFill="1" applyBorder="1" applyAlignment="1" applyProtection="1">
      <alignment horizontal="left" vertical="center" wrapText="1"/>
      <protection locked="0"/>
    </xf>
    <xf numFmtId="164" fontId="13" fillId="2" borderId="2" xfId="6" applyNumberFormat="1" applyFont="1" applyFill="1" applyBorder="1" applyAlignment="1" applyProtection="1">
      <alignment horizontal="left" vertical="center"/>
      <protection locked="0"/>
    </xf>
    <xf numFmtId="0" fontId="31" fillId="2" borderId="3" xfId="5" applyFont="1" applyFill="1" applyBorder="1" applyAlignment="1" applyProtection="1">
      <alignment horizontal="left" vertical="center" wrapText="1"/>
      <protection locked="0"/>
    </xf>
    <xf numFmtId="3" fontId="13" fillId="2" borderId="1" xfId="3" applyNumberFormat="1" applyFont="1" applyFill="1" applyBorder="1" applyAlignment="1" applyProtection="1">
      <alignment horizontal="left" vertical="center"/>
      <protection locked="0"/>
    </xf>
    <xf numFmtId="0" fontId="13" fillId="2" borderId="1" xfId="6" applyFont="1" applyFill="1" applyBorder="1" applyAlignment="1" applyProtection="1">
      <alignment horizontal="left" vertical="center"/>
      <protection locked="0"/>
    </xf>
    <xf numFmtId="0" fontId="13" fillId="2" borderId="53" xfId="6" applyFont="1" applyFill="1" applyBorder="1" applyAlignment="1" applyProtection="1">
      <alignment horizontal="left" vertical="center"/>
      <protection locked="0"/>
    </xf>
    <xf numFmtId="1" fontId="22" fillId="2" borderId="1" xfId="6" applyNumberFormat="1" applyFont="1" applyFill="1" applyBorder="1" applyAlignment="1" applyProtection="1">
      <alignment horizontal="center" vertical="center"/>
      <protection locked="0"/>
    </xf>
    <xf numFmtId="0" fontId="22" fillId="2" borderId="3" xfId="6" applyFont="1" applyFill="1" applyBorder="1" applyAlignment="1" applyProtection="1">
      <alignment horizontal="center" vertical="center"/>
      <protection locked="0"/>
    </xf>
    <xf numFmtId="0" fontId="13" fillId="2" borderId="57" xfId="6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35" fillId="5" borderId="1" xfId="0" applyFont="1" applyFill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35" fillId="0" borderId="13" xfId="0" applyFont="1" applyBorder="1" applyAlignment="1" applyProtection="1">
      <alignment horizontal="left" vertical="center"/>
      <protection locked="0"/>
    </xf>
    <xf numFmtId="3" fontId="35" fillId="0" borderId="1" xfId="0" applyNumberFormat="1" applyFont="1" applyBorder="1" applyAlignment="1" applyProtection="1">
      <alignment horizontal="left" vertical="center" wrapText="1"/>
      <protection locked="0"/>
    </xf>
    <xf numFmtId="3" fontId="35" fillId="0" borderId="53" xfId="0" applyNumberFormat="1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5" fillId="0" borderId="53" xfId="0" applyFont="1" applyBorder="1" applyProtection="1">
      <protection locked="0"/>
    </xf>
    <xf numFmtId="0" fontId="36" fillId="0" borderId="13" xfId="0" applyFont="1" applyBorder="1" applyProtection="1"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5" fillId="0" borderId="48" xfId="0" applyFont="1" applyBorder="1" applyAlignment="1" applyProtection="1">
      <alignment horizontal="left" vertical="center"/>
      <protection locked="0"/>
    </xf>
    <xf numFmtId="0" fontId="35" fillId="0" borderId="56" xfId="0" applyFont="1" applyBorder="1" applyAlignment="1" applyProtection="1">
      <alignment horizontal="left" vertical="center" wrapText="1"/>
      <protection locked="0"/>
    </xf>
    <xf numFmtId="0" fontId="35" fillId="0" borderId="61" xfId="0" applyFont="1" applyBorder="1" applyAlignment="1" applyProtection="1">
      <alignment horizontal="left" vertical="center"/>
      <protection locked="0"/>
    </xf>
    <xf numFmtId="0" fontId="35" fillId="0" borderId="61" xfId="0" applyFont="1" applyBorder="1" applyAlignment="1" applyProtection="1">
      <alignment horizontal="left" vertical="center" wrapText="1"/>
      <protection locked="0"/>
    </xf>
    <xf numFmtId="0" fontId="37" fillId="2" borderId="38" xfId="5" applyFont="1" applyFill="1" applyBorder="1" applyAlignment="1" applyProtection="1">
      <alignment horizontal="left" vertical="center" wrapText="1"/>
      <protection locked="0"/>
    </xf>
    <xf numFmtId="3" fontId="35" fillId="0" borderId="37" xfId="0" applyNumberFormat="1" applyFont="1" applyBorder="1" applyAlignment="1" applyProtection="1">
      <alignment horizontal="left" vertical="center" wrapText="1"/>
      <protection locked="0"/>
    </xf>
    <xf numFmtId="3" fontId="35" fillId="0" borderId="46" xfId="0" applyNumberFormat="1" applyFont="1" applyBorder="1" applyAlignment="1" applyProtection="1">
      <alignment horizontal="left" vertical="center"/>
      <protection locked="0"/>
    </xf>
    <xf numFmtId="0" fontId="35" fillId="0" borderId="46" xfId="0" applyFont="1" applyBorder="1" applyProtection="1">
      <protection locked="0"/>
    </xf>
    <xf numFmtId="0" fontId="36" fillId="0" borderId="61" xfId="0" applyFont="1" applyBorder="1" applyProtection="1">
      <protection locked="0"/>
    </xf>
    <xf numFmtId="0" fontId="36" fillId="0" borderId="61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left" vertical="center" wrapText="1"/>
      <protection locked="0"/>
    </xf>
    <xf numFmtId="0" fontId="31" fillId="2" borderId="22" xfId="5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13" fillId="0" borderId="20" xfId="0" applyNumberFormat="1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0" fontId="35" fillId="5" borderId="0" xfId="0" applyFont="1" applyFill="1" applyAlignment="1" applyProtection="1">
      <alignment horizontal="left" vertical="center" wrapText="1"/>
      <protection locked="0"/>
    </xf>
    <xf numFmtId="0" fontId="35" fillId="2" borderId="37" xfId="0" applyFont="1" applyFill="1" applyBorder="1" applyAlignment="1" applyProtection="1">
      <alignment horizontal="left" vertical="center" wrapText="1"/>
      <protection locked="0"/>
    </xf>
    <xf numFmtId="0" fontId="35" fillId="2" borderId="56" xfId="0" applyFont="1" applyFill="1" applyBorder="1" applyAlignment="1" applyProtection="1">
      <alignment horizontal="left" vertical="center"/>
      <protection locked="0"/>
    </xf>
    <xf numFmtId="0" fontId="35" fillId="2" borderId="56" xfId="0" applyFont="1" applyFill="1" applyBorder="1" applyAlignment="1" applyProtection="1">
      <alignment horizontal="left" vertical="center" wrapText="1"/>
      <protection locked="0"/>
    </xf>
    <xf numFmtId="0" fontId="36" fillId="2" borderId="60" xfId="0" applyFont="1" applyFill="1" applyBorder="1" applyAlignment="1" applyProtection="1">
      <alignment horizontal="left" vertical="center" wrapText="1"/>
      <protection locked="0"/>
    </xf>
    <xf numFmtId="0" fontId="35" fillId="2" borderId="61" xfId="0" applyFont="1" applyFill="1" applyBorder="1" applyAlignment="1" applyProtection="1">
      <alignment horizontal="left" vertical="center"/>
      <protection locked="0"/>
    </xf>
    <xf numFmtId="0" fontId="35" fillId="2" borderId="60" xfId="0" applyFont="1" applyFill="1" applyBorder="1" applyAlignment="1" applyProtection="1">
      <alignment horizontal="left" vertical="center" wrapText="1"/>
      <protection locked="0"/>
    </xf>
    <xf numFmtId="0" fontId="35" fillId="2" borderId="37" xfId="0" applyFont="1" applyFill="1" applyBorder="1" applyAlignment="1" applyProtection="1">
      <alignment horizontal="left" vertical="center"/>
      <protection locked="0"/>
    </xf>
    <xf numFmtId="0" fontId="35" fillId="2" borderId="46" xfId="0" applyFont="1" applyFill="1" applyBorder="1" applyProtection="1">
      <protection locked="0"/>
    </xf>
    <xf numFmtId="0" fontId="36" fillId="2" borderId="61" xfId="0" applyFont="1" applyFill="1" applyBorder="1" applyProtection="1">
      <protection locked="0"/>
    </xf>
    <xf numFmtId="0" fontId="36" fillId="2" borderId="61" xfId="0" applyFont="1" applyFill="1" applyBorder="1" applyAlignment="1" applyProtection="1">
      <alignment horizontal="center" vertical="center"/>
      <protection locked="0"/>
    </xf>
    <xf numFmtId="0" fontId="35" fillId="2" borderId="61" xfId="0" applyFont="1" applyFill="1" applyBorder="1" applyProtection="1">
      <protection locked="0"/>
    </xf>
    <xf numFmtId="0" fontId="35" fillId="2" borderId="64" xfId="0" applyFont="1" applyFill="1" applyBorder="1" applyAlignment="1" applyProtection="1">
      <alignment horizontal="left" vertical="center" wrapText="1"/>
      <protection locked="0"/>
    </xf>
    <xf numFmtId="0" fontId="35" fillId="2" borderId="21" xfId="0" applyFont="1" applyFill="1" applyBorder="1" applyAlignment="1" applyProtection="1">
      <alignment horizontal="left" vertical="center"/>
      <protection locked="0"/>
    </xf>
    <xf numFmtId="0" fontId="35" fillId="2" borderId="21" xfId="0" applyFont="1" applyFill="1" applyBorder="1" applyAlignment="1" applyProtection="1">
      <alignment horizontal="left" vertical="center" wrapText="1"/>
      <protection locked="0"/>
    </xf>
    <xf numFmtId="0" fontId="36" fillId="2" borderId="65" xfId="0" applyFont="1" applyFill="1" applyBorder="1" applyAlignment="1" applyProtection="1">
      <alignment horizontal="left" vertical="center" wrapText="1"/>
      <protection locked="0"/>
    </xf>
    <xf numFmtId="0" fontId="35" fillId="2" borderId="11" xfId="0" applyFont="1" applyFill="1" applyBorder="1" applyAlignment="1" applyProtection="1">
      <alignment horizontal="left" vertical="center"/>
      <protection locked="0"/>
    </xf>
    <xf numFmtId="0" fontId="35" fillId="2" borderId="65" xfId="0" applyFont="1" applyFill="1" applyBorder="1" applyAlignment="1" applyProtection="1">
      <alignment horizontal="left" vertical="center" wrapText="1"/>
      <protection locked="0"/>
    </xf>
    <xf numFmtId="3" fontId="35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5" fillId="2" borderId="20" xfId="0" applyFont="1" applyFill="1" applyBorder="1" applyAlignment="1" applyProtection="1">
      <alignment horizontal="left" vertical="center"/>
      <protection locked="0"/>
    </xf>
    <xf numFmtId="0" fontId="35" fillId="2" borderId="62" xfId="0" applyFont="1" applyFill="1" applyBorder="1" applyProtection="1">
      <protection locked="0"/>
    </xf>
    <xf numFmtId="0" fontId="36" fillId="2" borderId="11" xfId="0" applyFont="1" applyFill="1" applyBorder="1" applyProtection="1">
      <protection locked="0"/>
    </xf>
    <xf numFmtId="0" fontId="35" fillId="2" borderId="65" xfId="0" applyFont="1" applyFill="1" applyBorder="1" applyAlignment="1" applyProtection="1">
      <alignment wrapText="1"/>
      <protection locked="0"/>
    </xf>
    <xf numFmtId="0" fontId="35" fillId="2" borderId="11" xfId="0" applyFont="1" applyFill="1" applyBorder="1" applyProtection="1">
      <protection locked="0"/>
    </xf>
    <xf numFmtId="0" fontId="13" fillId="0" borderId="0" xfId="0" applyFont="1" applyProtection="1">
      <protection locked="0"/>
    </xf>
    <xf numFmtId="49" fontId="4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24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62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38" fillId="5" borderId="35" xfId="0" applyFont="1" applyFill="1" applyBorder="1" applyAlignment="1" applyProtection="1">
      <alignment horizontal="left" vertical="center" wrapText="1"/>
      <protection locked="0"/>
    </xf>
    <xf numFmtId="0" fontId="38" fillId="0" borderId="59" xfId="0" applyFont="1" applyBorder="1" applyAlignment="1" applyProtection="1">
      <alignment horizontal="left" vertical="center" wrapText="1"/>
      <protection locked="0"/>
    </xf>
    <xf numFmtId="0" fontId="38" fillId="0" borderId="43" xfId="0" applyFont="1" applyBorder="1" applyAlignment="1" applyProtection="1">
      <alignment horizontal="left" vertical="center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8" fillId="0" borderId="52" xfId="0" applyFont="1" applyBorder="1" applyAlignment="1" applyProtection="1">
      <alignment horizontal="left" vertical="center"/>
      <protection locked="0"/>
    </xf>
    <xf numFmtId="0" fontId="38" fillId="0" borderId="52" xfId="0" applyFont="1" applyBorder="1" applyAlignment="1" applyProtection="1">
      <alignment horizontal="left" vertical="center" wrapText="1"/>
      <protection locked="0"/>
    </xf>
    <xf numFmtId="0" fontId="38" fillId="0" borderId="27" xfId="0" applyFont="1" applyBorder="1" applyAlignment="1" applyProtection="1">
      <alignment horizontal="left" vertical="center" wrapText="1"/>
      <protection locked="0"/>
    </xf>
    <xf numFmtId="3" fontId="38" fillId="0" borderId="35" xfId="0" applyNumberFormat="1" applyFont="1" applyBorder="1" applyAlignment="1" applyProtection="1">
      <alignment horizontal="left" vertical="center"/>
      <protection locked="0"/>
    </xf>
    <xf numFmtId="3" fontId="40" fillId="0" borderId="36" xfId="0" applyNumberFormat="1" applyFont="1" applyBorder="1" applyAlignment="1" applyProtection="1">
      <alignment vertical="center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4" fillId="0" borderId="58" xfId="0" applyFont="1" applyBorder="1" applyAlignment="1" applyProtection="1">
      <alignment horizontal="left" vertical="center"/>
      <protection locked="0"/>
    </xf>
    <xf numFmtId="0" fontId="45" fillId="0" borderId="52" xfId="0" applyFont="1" applyBorder="1" applyAlignment="1" applyProtection="1">
      <alignment horizontal="center" vertical="center"/>
      <protection locked="0"/>
    </xf>
    <xf numFmtId="0" fontId="44" fillId="2" borderId="59" xfId="0" applyFont="1" applyFill="1" applyBorder="1" applyAlignment="1" applyProtection="1">
      <alignment vertical="center" wrapText="1"/>
      <protection locked="0"/>
    </xf>
    <xf numFmtId="0" fontId="44" fillId="0" borderId="52" xfId="0" applyFont="1" applyBorder="1" applyProtection="1">
      <protection locked="0"/>
    </xf>
    <xf numFmtId="0" fontId="38" fillId="5" borderId="56" xfId="0" applyFont="1" applyFill="1" applyBorder="1" applyAlignment="1" applyProtection="1">
      <alignment horizontal="left" vertical="center" wrapText="1"/>
      <protection locked="0"/>
    </xf>
    <xf numFmtId="0" fontId="38" fillId="0" borderId="63" xfId="0" applyFont="1" applyBorder="1" applyAlignment="1" applyProtection="1">
      <alignment horizontal="left" vertical="center" wrapText="1"/>
      <protection locked="0"/>
    </xf>
    <xf numFmtId="0" fontId="38" fillId="0" borderId="21" xfId="0" applyFont="1" applyBorder="1" applyAlignment="1" applyProtection="1">
      <alignment horizontal="left" vertical="center"/>
      <protection locked="0"/>
    </xf>
    <xf numFmtId="0" fontId="46" fillId="2" borderId="63" xfId="5" applyFont="1" applyFill="1" applyBorder="1" applyAlignment="1" applyProtection="1">
      <alignment horizontal="left" vertical="center" wrapText="1"/>
      <protection locked="0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1" xfId="0" applyFont="1" applyBorder="1" applyAlignment="1" applyProtection="1">
      <alignment horizontal="left" vertical="center"/>
      <protection locked="0"/>
    </xf>
    <xf numFmtId="0" fontId="38" fillId="0" borderId="11" xfId="0" applyFont="1" applyBorder="1" applyAlignment="1" applyProtection="1">
      <alignment horizontal="left" vertical="center" wrapText="1"/>
      <protection locked="0"/>
    </xf>
    <xf numFmtId="0" fontId="47" fillId="2" borderId="22" xfId="5" applyFont="1" applyFill="1" applyBorder="1" applyAlignment="1" applyProtection="1">
      <alignment vertical="center" wrapText="1"/>
      <protection locked="0"/>
    </xf>
    <xf numFmtId="3" fontId="44" fillId="0" borderId="20" xfId="0" applyNumberFormat="1" applyFont="1" applyBorder="1" applyAlignment="1" applyProtection="1">
      <alignment horizontal="left" vertical="center"/>
      <protection locked="0"/>
    </xf>
    <xf numFmtId="3" fontId="44" fillId="0" borderId="62" xfId="0" applyNumberFormat="1" applyFont="1" applyBorder="1" applyAlignment="1" applyProtection="1">
      <alignment horizontal="left" vertical="center"/>
      <protection locked="0"/>
    </xf>
    <xf numFmtId="0" fontId="44" fillId="0" borderId="20" xfId="0" applyFont="1" applyBorder="1" applyAlignment="1" applyProtection="1">
      <alignment horizontal="left" vertical="center"/>
      <protection locked="0"/>
    </xf>
    <xf numFmtId="0" fontId="44" fillId="0" borderId="62" xfId="0" applyFont="1" applyBorder="1" applyAlignment="1" applyProtection="1">
      <alignment horizontal="left" vertical="center"/>
      <protection locked="0"/>
    </xf>
    <xf numFmtId="0" fontId="45" fillId="0" borderId="11" xfId="0" applyFont="1" applyBorder="1" applyAlignment="1" applyProtection="1">
      <alignment horizontal="center" vertical="center"/>
      <protection locked="0"/>
    </xf>
    <xf numFmtId="0" fontId="44" fillId="0" borderId="60" xfId="0" applyFont="1" applyBorder="1" applyAlignment="1" applyProtection="1">
      <alignment wrapText="1"/>
      <protection locked="0"/>
    </xf>
    <xf numFmtId="0" fontId="44" fillId="0" borderId="61" xfId="0" applyFont="1" applyBorder="1" applyProtection="1">
      <protection locked="0"/>
    </xf>
    <xf numFmtId="0" fontId="8" fillId="5" borderId="35" xfId="9" applyFont="1" applyFill="1" applyBorder="1" applyAlignment="1" applyProtection="1">
      <alignment horizontal="left" vertical="center" wrapText="1"/>
      <protection locked="0"/>
    </xf>
    <xf numFmtId="0" fontId="8" fillId="0" borderId="59" xfId="9" applyFont="1" applyBorder="1" applyAlignment="1" applyProtection="1">
      <alignment horizontal="left" vertical="center" wrapText="1"/>
      <protection locked="0"/>
    </xf>
    <xf numFmtId="0" fontId="8" fillId="0" borderId="43" xfId="9" applyFont="1" applyBorder="1" applyAlignment="1" applyProtection="1">
      <alignment horizontal="left" vertical="center"/>
      <protection locked="0"/>
    </xf>
    <xf numFmtId="0" fontId="49" fillId="0" borderId="29" xfId="9" applyFont="1" applyBorder="1" applyAlignment="1" applyProtection="1">
      <alignment horizontal="left" vertical="center" wrapText="1"/>
      <protection locked="0"/>
    </xf>
    <xf numFmtId="0" fontId="8" fillId="0" borderId="52" xfId="9" applyFont="1" applyBorder="1" applyAlignment="1" applyProtection="1">
      <alignment horizontal="left" vertical="center"/>
      <protection locked="0"/>
    </xf>
    <xf numFmtId="0" fontId="8" fillId="0" borderId="52" xfId="9" applyFont="1" applyBorder="1" applyAlignment="1" applyProtection="1">
      <alignment horizontal="left" vertical="center" wrapText="1"/>
      <protection locked="0"/>
    </xf>
    <xf numFmtId="0" fontId="8" fillId="0" borderId="27" xfId="9" applyFont="1" applyBorder="1" applyAlignment="1" applyProtection="1">
      <alignment horizontal="left" vertical="center" wrapText="1"/>
      <protection locked="0"/>
    </xf>
    <xf numFmtId="3" fontId="8" fillId="0" borderId="35" xfId="9" applyNumberFormat="1" applyFont="1" applyBorder="1" applyAlignment="1" applyProtection="1">
      <alignment horizontal="left" vertical="center"/>
      <protection locked="0"/>
    </xf>
    <xf numFmtId="3" fontId="7" fillId="0" borderId="36" xfId="9" applyNumberFormat="1" applyFont="1" applyBorder="1" applyAlignment="1" applyProtection="1">
      <alignment vertical="center"/>
      <protection locked="0"/>
    </xf>
    <xf numFmtId="0" fontId="50" fillId="0" borderId="35" xfId="9" applyFont="1" applyBorder="1" applyAlignment="1" applyProtection="1">
      <alignment horizontal="left" vertical="center"/>
      <protection locked="0"/>
    </xf>
    <xf numFmtId="0" fontId="50" fillId="0" borderId="58" xfId="9" applyFont="1" applyBorder="1" applyAlignment="1" applyProtection="1">
      <alignment horizontal="left" vertical="center"/>
      <protection locked="0"/>
    </xf>
    <xf numFmtId="0" fontId="51" fillId="0" borderId="52" xfId="9" applyFont="1" applyBorder="1" applyAlignment="1" applyProtection="1">
      <alignment horizontal="center" vertical="center"/>
      <protection locked="0"/>
    </xf>
    <xf numFmtId="0" fontId="50" fillId="2" borderId="59" xfId="9" applyFont="1" applyFill="1" applyBorder="1" applyAlignment="1" applyProtection="1">
      <alignment vertical="center" wrapText="1"/>
      <protection locked="0"/>
    </xf>
    <xf numFmtId="0" fontId="50" fillId="0" borderId="52" xfId="9" applyFont="1" applyBorder="1" applyProtection="1">
      <protection locked="0"/>
    </xf>
    <xf numFmtId="3" fontId="49" fillId="2" borderId="24" xfId="6" applyNumberFormat="1" applyFont="1" applyFill="1" applyBorder="1" applyAlignment="1" applyProtection="1">
      <alignment horizontal="center" vertical="center"/>
      <protection locked="0"/>
    </xf>
    <xf numFmtId="0" fontId="49" fillId="2" borderId="24" xfId="6" applyFont="1" applyFill="1" applyBorder="1" applyAlignment="1" applyProtection="1">
      <alignment horizontal="center" vertical="center"/>
      <protection locked="0"/>
    </xf>
    <xf numFmtId="3" fontId="50" fillId="0" borderId="37" xfId="0" applyNumberFormat="1" applyFont="1" applyBorder="1" applyAlignment="1" applyProtection="1">
      <alignment horizontal="left" vertical="center" wrapText="1"/>
      <protection locked="0"/>
    </xf>
    <xf numFmtId="0" fontId="50" fillId="0" borderId="37" xfId="0" applyFont="1" applyBorder="1" applyAlignment="1" applyProtection="1">
      <alignment horizontal="left" vertical="center"/>
      <protection locked="0"/>
    </xf>
    <xf numFmtId="0" fontId="50" fillId="0" borderId="60" xfId="0" applyFont="1" applyBorder="1" applyAlignment="1" applyProtection="1">
      <alignment wrapText="1"/>
      <protection locked="0"/>
    </xf>
    <xf numFmtId="0" fontId="50" fillId="0" borderId="61" xfId="0" applyFont="1" applyBorder="1" applyProtection="1">
      <protection locked="0"/>
    </xf>
    <xf numFmtId="3" fontId="50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50" fillId="2" borderId="29" xfId="6" applyFont="1" applyFill="1" applyBorder="1" applyAlignment="1" applyProtection="1">
      <alignment horizontal="center" vertical="center" wrapText="1"/>
      <protection locked="0"/>
    </xf>
    <xf numFmtId="0" fontId="36" fillId="0" borderId="29" xfId="6" applyFont="1" applyBorder="1" applyAlignment="1" applyProtection="1">
      <alignment horizontal="left" vertical="center" wrapText="1"/>
      <protection locked="0"/>
    </xf>
    <xf numFmtId="0" fontId="51" fillId="0" borderId="29" xfId="6" applyFont="1" applyBorder="1" applyAlignment="1" applyProtection="1">
      <alignment horizontal="left" vertical="center" wrapText="1"/>
      <protection locked="0"/>
    </xf>
    <xf numFmtId="3" fontId="50" fillId="2" borderId="35" xfId="6" applyNumberFormat="1" applyFont="1" applyFill="1" applyBorder="1" applyAlignment="1" applyProtection="1">
      <alignment horizontal="right" vertical="center" wrapText="1"/>
      <protection locked="0"/>
    </xf>
    <xf numFmtId="0" fontId="50" fillId="0" borderId="52" xfId="6" applyFont="1" applyBorder="1" applyAlignment="1" applyProtection="1">
      <alignment vertical="center"/>
      <protection locked="0"/>
    </xf>
    <xf numFmtId="0" fontId="50" fillId="2" borderId="35" xfId="6" applyFont="1" applyFill="1" applyBorder="1" applyAlignment="1" applyProtection="1">
      <alignment horizontal="left" vertical="center" wrapText="1"/>
      <protection locked="0"/>
    </xf>
    <xf numFmtId="0" fontId="50" fillId="2" borderId="43" xfId="6" applyFont="1" applyFill="1" applyBorder="1" applyAlignment="1" applyProtection="1">
      <alignment horizontal="left" vertical="center"/>
      <protection locked="0"/>
    </xf>
    <xf numFmtId="0" fontId="50" fillId="2" borderId="43" xfId="6" applyFont="1" applyFill="1" applyBorder="1" applyAlignment="1" applyProtection="1">
      <alignment horizontal="center" vertical="center" wrapText="1"/>
      <protection locked="0"/>
    </xf>
    <xf numFmtId="0" fontId="51" fillId="2" borderId="29" xfId="6" applyFont="1" applyFill="1" applyBorder="1" applyAlignment="1" applyProtection="1">
      <alignment horizontal="left" vertical="center" wrapText="1"/>
      <protection locked="0"/>
    </xf>
    <xf numFmtId="0" fontId="50" fillId="2" borderId="52" xfId="6" applyFont="1" applyFill="1" applyBorder="1" applyAlignment="1" applyProtection="1">
      <alignment horizontal="center" vertical="center"/>
      <protection locked="0"/>
    </xf>
    <xf numFmtId="0" fontId="50" fillId="0" borderId="52" xfId="6" applyFont="1" applyBorder="1" applyAlignment="1" applyProtection="1">
      <alignment horizontal="center" vertical="center" wrapText="1"/>
      <protection locked="0"/>
    </xf>
    <xf numFmtId="0" fontId="50" fillId="2" borderId="29" xfId="6" applyFont="1" applyFill="1" applyBorder="1" applyAlignment="1" applyProtection="1">
      <alignment horizontal="left" vertical="center" wrapText="1"/>
      <protection locked="0"/>
    </xf>
    <xf numFmtId="3" fontId="50" fillId="0" borderId="35" xfId="6" applyNumberFormat="1" applyFont="1" applyBorder="1" applyAlignment="1" applyProtection="1">
      <alignment horizontal="right" vertical="center" wrapText="1"/>
      <protection locked="0"/>
    </xf>
    <xf numFmtId="0" fontId="50" fillId="2" borderId="35" xfId="6" applyFont="1" applyFill="1" applyBorder="1" applyAlignment="1" applyProtection="1">
      <alignment horizontal="center" vertical="center"/>
      <protection locked="0"/>
    </xf>
    <xf numFmtId="0" fontId="50" fillId="2" borderId="58" xfId="6" applyFont="1" applyFill="1" applyBorder="1" applyAlignment="1" applyProtection="1">
      <alignment horizontal="center"/>
      <protection locked="0"/>
    </xf>
    <xf numFmtId="0" fontId="51" fillId="2" borderId="52" xfId="6" applyFont="1" applyFill="1" applyBorder="1" applyProtection="1">
      <protection locked="0"/>
    </xf>
    <xf numFmtId="0" fontId="51" fillId="2" borderId="52" xfId="6" applyFont="1" applyFill="1" applyBorder="1" applyAlignment="1" applyProtection="1">
      <alignment horizontal="center" vertical="center"/>
      <protection locked="0"/>
    </xf>
    <xf numFmtId="0" fontId="52" fillId="0" borderId="0" xfId="0" applyFont="1" applyProtection="1">
      <protection locked="0"/>
    </xf>
    <xf numFmtId="0" fontId="8" fillId="2" borderId="24" xfId="6" applyFont="1" applyFill="1" applyBorder="1" applyAlignment="1" applyProtection="1">
      <alignment horizontal="center" vertical="center" wrapText="1"/>
      <protection locked="0"/>
    </xf>
    <xf numFmtId="3" fontId="7" fillId="0" borderId="3" xfId="9" applyNumberFormat="1" applyFont="1" applyBorder="1" applyAlignment="1" applyProtection="1">
      <alignment vertical="center"/>
      <protection locked="0"/>
    </xf>
    <xf numFmtId="0" fontId="3" fillId="2" borderId="24" xfId="9" applyFont="1" applyFill="1" applyBorder="1" applyAlignment="1" applyProtection="1">
      <alignment horizontal="center" vertical="center"/>
      <protection locked="0"/>
    </xf>
    <xf numFmtId="0" fontId="13" fillId="0" borderId="1" xfId="9" applyFont="1" applyBorder="1" applyAlignment="1" applyProtection="1">
      <alignment horizontal="left" vertical="center" wrapText="1"/>
      <protection locked="0"/>
    </xf>
    <xf numFmtId="3" fontId="8" fillId="0" borderId="1" xfId="9" applyNumberFormat="1" applyFont="1" applyBorder="1" applyAlignment="1" applyProtection="1">
      <alignment horizontal="left" vertical="center" wrapText="1"/>
      <protection locked="0"/>
    </xf>
    <xf numFmtId="0" fontId="8" fillId="0" borderId="3" xfId="9" applyFont="1" applyBorder="1" applyAlignment="1" applyProtection="1">
      <alignment horizontal="left" vertical="center" wrapText="1"/>
      <protection locked="0"/>
    </xf>
    <xf numFmtId="0" fontId="13" fillId="0" borderId="20" xfId="9" applyFont="1" applyBorder="1" applyAlignment="1" applyProtection="1">
      <alignment horizontal="left" vertical="center" wrapText="1"/>
      <protection locked="0"/>
    </xf>
    <xf numFmtId="3" fontId="8" fillId="0" borderId="20" xfId="9" applyNumberFormat="1" applyFont="1" applyBorder="1" applyAlignment="1" applyProtection="1">
      <alignment horizontal="left" vertical="center" wrapText="1"/>
      <protection locked="0"/>
    </xf>
    <xf numFmtId="3" fontId="7" fillId="0" borderId="22" xfId="9" applyNumberFormat="1" applyFont="1" applyBorder="1" applyAlignment="1" applyProtection="1">
      <alignment vertical="center"/>
      <protection locked="0"/>
    </xf>
    <xf numFmtId="0" fontId="8" fillId="0" borderId="22" xfId="9" applyFont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4" xfId="4" applyNumberFormat="1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3" fontId="32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32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49" fillId="2" borderId="24" xfId="9" applyNumberFormat="1" applyFont="1" applyFill="1" applyBorder="1" applyAlignment="1" applyProtection="1">
      <alignment horizontal="center" vertical="center" wrapText="1"/>
      <protection locked="0"/>
    </xf>
    <xf numFmtId="0" fontId="38" fillId="5" borderId="24" xfId="0" applyFont="1" applyFill="1" applyBorder="1" applyAlignment="1" applyProtection="1">
      <alignment horizontal="center" vertical="center" wrapText="1"/>
      <protection locked="0"/>
    </xf>
    <xf numFmtId="49" fontId="3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8" fillId="2" borderId="24" xfId="6" applyFont="1" applyFill="1" applyBorder="1" applyAlignment="1" applyProtection="1">
      <alignment horizontal="center" vertical="center"/>
      <protection locked="0"/>
    </xf>
    <xf numFmtId="0" fontId="52" fillId="0" borderId="24" xfId="5" applyFont="1" applyBorder="1" applyAlignment="1">
      <alignment horizontal="center" vertical="center"/>
    </xf>
    <xf numFmtId="0" fontId="52" fillId="0" borderId="24" xfId="5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41" fillId="0" borderId="2" xfId="0" applyNumberFormat="1" applyFont="1" applyBorder="1" applyAlignment="1" applyProtection="1">
      <alignment horizontal="center" vertical="center"/>
      <protection locked="0"/>
    </xf>
    <xf numFmtId="49" fontId="28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8" fillId="0" borderId="2" xfId="6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49" fontId="41" fillId="0" borderId="24" xfId="0" applyNumberFormat="1" applyFont="1" applyBorder="1" applyAlignment="1" applyProtection="1">
      <alignment horizontal="center" vertical="center"/>
      <protection locked="0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8" fillId="0" borderId="24" xfId="6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4" fillId="2" borderId="24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3" fontId="54" fillId="0" borderId="24" xfId="6" applyNumberFormat="1" applyFont="1" applyBorder="1" applyAlignment="1" applyProtection="1">
      <alignment horizontal="center" vertical="center" wrapText="1"/>
      <protection locked="0"/>
    </xf>
    <xf numFmtId="0" fontId="54" fillId="0" borderId="24" xfId="6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 wrapText="1"/>
      <protection locked="0"/>
    </xf>
    <xf numFmtId="0" fontId="53" fillId="0" borderId="25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54" fillId="0" borderId="24" xfId="6" applyNumberFormat="1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3" fontId="54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54" fillId="2" borderId="24" xfId="6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2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54" fillId="0" borderId="24" xfId="6" applyFont="1" applyBorder="1" applyAlignment="1" applyProtection="1">
      <alignment horizontal="center" vertical="center" wrapText="1"/>
      <protection locked="0"/>
    </xf>
    <xf numFmtId="49" fontId="54" fillId="0" borderId="24" xfId="6" applyNumberFormat="1" applyFont="1" applyBorder="1" applyAlignment="1" applyProtection="1">
      <alignment horizontal="center" vertical="center"/>
      <protection locked="0"/>
    </xf>
    <xf numFmtId="49" fontId="54" fillId="0" borderId="24" xfId="6" applyNumberFormat="1" applyFont="1" applyBorder="1" applyAlignment="1" applyProtection="1">
      <alignment horizontal="center" vertical="center" wrapText="1"/>
      <protection locked="0"/>
    </xf>
    <xf numFmtId="49" fontId="55" fillId="0" borderId="24" xfId="6" applyNumberFormat="1" applyFont="1" applyBorder="1" applyAlignment="1" applyProtection="1">
      <alignment horizontal="center" vertical="center" wrapText="1"/>
      <protection locked="0"/>
    </xf>
    <xf numFmtId="0" fontId="55" fillId="0" borderId="24" xfId="6" applyFont="1" applyBorder="1" applyAlignment="1" applyProtection="1">
      <alignment horizontal="center" vertical="center"/>
      <protection locked="0"/>
    </xf>
    <xf numFmtId="0" fontId="56" fillId="0" borderId="24" xfId="0" applyFont="1" applyBorder="1" applyAlignment="1" applyProtection="1">
      <alignment horizontal="center" vertical="center"/>
      <protection locked="0"/>
    </xf>
    <xf numFmtId="0" fontId="53" fillId="0" borderId="25" xfId="0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 wrapText="1"/>
      <protection locked="0"/>
    </xf>
    <xf numFmtId="49" fontId="54" fillId="0" borderId="24" xfId="0" applyNumberFormat="1" applyFont="1" applyBorder="1" applyAlignment="1" applyProtection="1">
      <alignment horizontal="center" vertical="center"/>
      <protection locked="0"/>
    </xf>
    <xf numFmtId="49" fontId="54" fillId="0" borderId="24" xfId="0" applyNumberFormat="1" applyFont="1" applyBorder="1" applyAlignment="1" applyProtection="1">
      <alignment horizontal="center" vertical="center" wrapText="1"/>
      <protection locked="0"/>
    </xf>
    <xf numFmtId="49" fontId="55" fillId="0" borderId="24" xfId="0" applyNumberFormat="1" applyFont="1" applyBorder="1" applyAlignment="1" applyProtection="1">
      <alignment horizontal="center" vertical="center" wrapText="1"/>
      <protection locked="0"/>
    </xf>
    <xf numFmtId="3" fontId="54" fillId="0" borderId="24" xfId="0" applyNumberFormat="1" applyFont="1" applyBorder="1" applyAlignment="1" applyProtection="1">
      <alignment horizontal="center" vertical="center" wrapText="1"/>
      <protection locked="0"/>
    </xf>
    <xf numFmtId="3" fontId="54" fillId="0" borderId="24" xfId="0" applyNumberFormat="1" applyFont="1" applyBorder="1" applyAlignment="1" applyProtection="1">
      <alignment horizontal="center" vertical="center"/>
      <protection locked="0"/>
    </xf>
    <xf numFmtId="0" fontId="54" fillId="0" borderId="24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49" fontId="54" fillId="2" borderId="24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24" xfId="3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55" fillId="0" borderId="24" xfId="6" applyFont="1" applyBorder="1" applyAlignment="1" applyProtection="1">
      <alignment horizontal="center" vertical="center" wrapText="1"/>
      <protection locked="0"/>
    </xf>
    <xf numFmtId="3" fontId="54" fillId="2" borderId="24" xfId="4" applyNumberFormat="1" applyFont="1" applyFill="1" applyBorder="1" applyAlignment="1" applyProtection="1">
      <alignment horizontal="center" vertical="center"/>
      <protection locked="0"/>
    </xf>
    <xf numFmtId="3" fontId="7" fillId="0" borderId="24" xfId="0" applyNumberFormat="1" applyFont="1" applyBorder="1" applyAlignment="1" applyProtection="1">
      <alignment horizontal="center" vertical="center"/>
      <protection locked="0"/>
    </xf>
    <xf numFmtId="49" fontId="8" fillId="2" borderId="24" xfId="9" applyNumberFormat="1" applyFont="1" applyFill="1" applyBorder="1" applyAlignment="1" applyProtection="1">
      <alignment horizontal="center" vertical="center" wrapText="1"/>
      <protection locked="0"/>
    </xf>
    <xf numFmtId="3" fontId="8" fillId="2" borderId="24" xfId="12" applyNumberFormat="1" applyFont="1" applyFill="1" applyBorder="1" applyAlignment="1" applyProtection="1">
      <alignment horizontal="center" vertical="center"/>
      <protection locked="0"/>
    </xf>
    <xf numFmtId="3" fontId="7" fillId="0" borderId="24" xfId="9" applyNumberFormat="1" applyFont="1" applyBorder="1" applyAlignment="1" applyProtection="1">
      <alignment horizontal="center" vertical="center"/>
      <protection locked="0"/>
    </xf>
    <xf numFmtId="0" fontId="8" fillId="2" borderId="24" xfId="9" applyFont="1" applyFill="1" applyBorder="1" applyAlignment="1" applyProtection="1">
      <alignment horizontal="center" vertical="center"/>
      <protection locked="0"/>
    </xf>
    <xf numFmtId="0" fontId="4" fillId="2" borderId="24" xfId="9" applyFont="1" applyFill="1" applyBorder="1" applyAlignment="1" applyProtection="1">
      <alignment horizontal="center" vertical="center"/>
      <protection locked="0"/>
    </xf>
    <xf numFmtId="0" fontId="4" fillId="2" borderId="24" xfId="9" applyFont="1" applyFill="1" applyBorder="1" applyAlignment="1" applyProtection="1">
      <alignment horizontal="center" vertical="center" wrapText="1"/>
      <protection locked="0"/>
    </xf>
    <xf numFmtId="0" fontId="49" fillId="2" borderId="24" xfId="9" applyFont="1" applyFill="1" applyBorder="1" applyAlignment="1" applyProtection="1">
      <alignment horizontal="center" vertical="center"/>
      <protection locked="0"/>
    </xf>
    <xf numFmtId="49" fontId="38" fillId="2" borderId="24" xfId="0" applyNumberFormat="1" applyFont="1" applyFill="1" applyBorder="1" applyAlignment="1" applyProtection="1">
      <alignment horizontal="center" vertical="center"/>
      <protection locked="0"/>
    </xf>
    <xf numFmtId="49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/>
      <protection locked="0"/>
    </xf>
    <xf numFmtId="3" fontId="38" fillId="2" borderId="24" xfId="3" applyNumberFormat="1" applyFont="1" applyFill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 wrapText="1"/>
      <protection locked="0"/>
    </xf>
    <xf numFmtId="49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4" xfId="0" applyNumberFormat="1" applyFont="1" applyFill="1" applyBorder="1" applyAlignment="1" applyProtection="1">
      <alignment horizontal="center" vertical="center"/>
      <protection locked="0"/>
    </xf>
    <xf numFmtId="49" fontId="3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24" xfId="5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164" fontId="13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31" fillId="2" borderId="24" xfId="5" applyFont="1" applyFill="1" applyBorder="1" applyAlignment="1" applyProtection="1">
      <alignment horizontal="center" vertical="center" wrapText="1"/>
      <protection locked="0"/>
    </xf>
    <xf numFmtId="3" fontId="13" fillId="2" borderId="24" xfId="6" applyNumberFormat="1" applyFont="1" applyFill="1" applyBorder="1" applyAlignment="1" applyProtection="1">
      <alignment horizontal="center" vertical="center"/>
      <protection locked="0"/>
    </xf>
    <xf numFmtId="0" fontId="13" fillId="2" borderId="24" xfId="6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8" fillId="5" borderId="24" xfId="9" applyFont="1" applyFill="1" applyBorder="1" applyAlignment="1" applyProtection="1">
      <alignment horizontal="center" vertical="center" wrapText="1"/>
      <protection locked="0"/>
    </xf>
    <xf numFmtId="49" fontId="8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24" xfId="5" applyFont="1" applyBorder="1" applyAlignment="1">
      <alignment horizontal="center" vertical="center"/>
    </xf>
    <xf numFmtId="0" fontId="52" fillId="0" borderId="25" xfId="5" applyFont="1" applyBorder="1" applyAlignment="1">
      <alignment horizontal="center" vertical="center"/>
    </xf>
    <xf numFmtId="0" fontId="8" fillId="2" borderId="24" xfId="5" applyFont="1" applyFill="1" applyBorder="1" applyAlignment="1" applyProtection="1">
      <alignment horizontal="center" vertical="center" wrapText="1"/>
      <protection locked="0"/>
    </xf>
    <xf numFmtId="0" fontId="8" fillId="5" borderId="5" xfId="9" applyFont="1" applyFill="1" applyBorder="1" applyAlignment="1" applyProtection="1">
      <alignment horizontal="center" vertical="center" wrapText="1"/>
      <protection locked="0"/>
    </xf>
    <xf numFmtId="49" fontId="8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" applyFont="1" applyBorder="1" applyAlignment="1" applyProtection="1">
      <alignment horizontal="center" vertical="center"/>
      <protection locked="0"/>
    </xf>
    <xf numFmtId="0" fontId="8" fillId="2" borderId="5" xfId="6" applyFont="1" applyFill="1" applyBorder="1" applyAlignment="1" applyProtection="1">
      <alignment horizontal="center" vertical="center"/>
      <protection locked="0"/>
    </xf>
    <xf numFmtId="0" fontId="8" fillId="0" borderId="5" xfId="5" applyFont="1" applyBorder="1" applyAlignment="1">
      <alignment horizontal="center" vertical="center"/>
    </xf>
    <xf numFmtId="0" fontId="49" fillId="2" borderId="5" xfId="6" applyFont="1" applyFill="1" applyBorder="1" applyAlignment="1" applyProtection="1">
      <alignment horizontal="center" vertical="center"/>
      <protection locked="0"/>
    </xf>
    <xf numFmtId="0" fontId="49" fillId="2" borderId="5" xfId="6" applyFont="1" applyFill="1" applyBorder="1" applyAlignment="1" applyProtection="1">
      <alignment horizontal="center" vertical="center" wrapText="1"/>
      <protection locked="0"/>
    </xf>
    <xf numFmtId="3" fontId="49" fillId="2" borderId="5" xfId="6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2" fillId="0" borderId="9" xfId="0" applyFont="1" applyBorder="1" applyAlignment="1" applyProtection="1">
      <alignment horizontal="left" vertical="center"/>
      <protection locked="0"/>
    </xf>
    <xf numFmtId="0" fontId="32" fillId="0" borderId="67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43" fillId="0" borderId="43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3" fillId="0" borderId="21" xfId="0" applyFont="1" applyBorder="1" applyAlignment="1" applyProtection="1">
      <alignment horizontal="left" vertical="center"/>
      <protection locked="0"/>
    </xf>
    <xf numFmtId="0" fontId="43" fillId="0" borderId="22" xfId="0" applyFont="1" applyBorder="1" applyAlignment="1" applyProtection="1">
      <alignment horizontal="left" vertical="center"/>
      <protection locked="0"/>
    </xf>
    <xf numFmtId="0" fontId="57" fillId="0" borderId="0" xfId="5" applyFont="1" applyAlignment="1">
      <alignment horizontal="center" vertical="center"/>
    </xf>
    <xf numFmtId="0" fontId="57" fillId="0" borderId="36" xfId="9" applyFont="1" applyBorder="1" applyAlignment="1" applyProtection="1">
      <alignment horizontal="lef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0" fontId="32" fillId="2" borderId="56" xfId="0" applyFont="1" applyFill="1" applyBorder="1" applyAlignment="1" applyProtection="1">
      <alignment horizontal="left" vertical="center"/>
      <protection locked="0"/>
    </xf>
    <xf numFmtId="0" fontId="32" fillId="2" borderId="38" xfId="0" applyFont="1" applyFill="1" applyBorder="1" applyAlignment="1" applyProtection="1">
      <alignment horizontal="left" vertical="center"/>
      <protection locked="0"/>
    </xf>
    <xf numFmtId="0" fontId="57" fillId="2" borderId="43" xfId="6" applyFont="1" applyFill="1" applyBorder="1" applyAlignment="1" applyProtection="1">
      <alignment horizontal="center" vertical="center"/>
      <protection locked="0"/>
    </xf>
    <xf numFmtId="0" fontId="57" fillId="2" borderId="36" xfId="6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56" xfId="0" applyFont="1" applyFill="1" applyBorder="1" applyAlignment="1" applyProtection="1">
      <alignment horizontal="center" vertical="center"/>
      <protection locked="0"/>
    </xf>
    <xf numFmtId="0" fontId="32" fillId="2" borderId="38" xfId="0" applyFont="1" applyFill="1" applyBorder="1" applyAlignment="1" applyProtection="1">
      <alignment horizontal="center" vertical="center"/>
      <protection locked="0"/>
    </xf>
    <xf numFmtId="0" fontId="32" fillId="2" borderId="18" xfId="0" applyFont="1" applyFill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vertical="center" wrapText="1"/>
      <protection locked="0"/>
    </xf>
    <xf numFmtId="49" fontId="57" fillId="2" borderId="24" xfId="13" applyNumberFormat="1" applyFont="1" applyFill="1" applyBorder="1" applyAlignment="1" applyProtection="1">
      <alignment horizontal="center" vertical="center"/>
      <protection locked="0"/>
    </xf>
    <xf numFmtId="49" fontId="57" fillId="2" borderId="24" xfId="6" applyNumberFormat="1" applyFont="1" applyFill="1" applyBorder="1" applyAlignment="1" applyProtection="1">
      <alignment horizontal="center" vertical="center"/>
      <protection locked="0"/>
    </xf>
    <xf numFmtId="49" fontId="8" fillId="2" borderId="5" xfId="13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14">
    <cellStyle name="Hypertextové prepojenie" xfId="1" builtinId="8"/>
    <cellStyle name="Hypertextový odkaz 2" xfId="10" xr:uid="{A4B13784-0DB0-4643-8ABA-C4ECECA86838}"/>
    <cellStyle name="Hypertextový odkaz 3" xfId="8" xr:uid="{E640F4EE-9A8B-48B9-A7C3-6E4871189B2E}"/>
    <cellStyle name="Mena" xfId="3" builtinId="4"/>
    <cellStyle name="Měna 2" xfId="4" xr:uid="{A0459862-66B7-4795-AEFB-EA545BB6DCA7}"/>
    <cellStyle name="Měna 2 2" xfId="13" xr:uid="{C12CF0A3-02AA-4B45-A32E-6BD07E7DE9B4}"/>
    <cellStyle name="Měna 3" xfId="12" xr:uid="{11EA21C1-774F-4557-950B-A9E84E7CF8DB}"/>
    <cellStyle name="Normálna" xfId="0" builtinId="0"/>
    <cellStyle name="Normální 2" xfId="6" xr:uid="{A52CC0B2-4D05-493B-A67F-B193948CEC55}"/>
    <cellStyle name="Normální 3" xfId="5" xr:uid="{272AD488-685A-4535-9C23-B5F28370236E}"/>
    <cellStyle name="Normální 4" xfId="9" xr:uid="{E8E99F69-80EB-4D06-802E-7EC3D6F33217}"/>
    <cellStyle name="Percentá" xfId="2" builtinId="5"/>
    <cellStyle name="Procenta 2" xfId="11" xr:uid="{AF8ACE39-2A9E-49BB-AD79-B53E9E147054}"/>
    <cellStyle name="Procenta 3" xfId="7" xr:uid="{47ABBE24-61A6-4C7C-ACBF-6E3A88C08B64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3" t="s">
        <v>0</v>
      </c>
    </row>
    <row r="2" spans="1:14" ht="14.25" customHeight="1" x14ac:dyDescent="0.25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25">
      <c r="A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4.25" customHeight="1" x14ac:dyDescent="0.25">
      <c r="A4" s="24" t="s">
        <v>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4.25" customHeight="1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25">
      <c r="A6" s="25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25">
      <c r="A8" s="24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25">
      <c r="A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25">
      <c r="A10" s="27" t="s">
        <v>6</v>
      </c>
      <c r="B10" s="28" t="s">
        <v>7</v>
      </c>
      <c r="C10" s="29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25">
      <c r="A11" s="30" t="s">
        <v>9</v>
      </c>
      <c r="B11" s="24" t="s">
        <v>10</v>
      </c>
      <c r="C11" s="31" t="s">
        <v>11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25">
      <c r="A12" s="32" t="s">
        <v>12</v>
      </c>
      <c r="B12" s="33" t="s">
        <v>13</v>
      </c>
      <c r="C12" s="34" t="s">
        <v>14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25">
      <c r="A13" s="32" t="s">
        <v>15</v>
      </c>
      <c r="B13" s="33" t="s">
        <v>13</v>
      </c>
      <c r="C13" s="34" t="s">
        <v>14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25">
      <c r="A14" s="32" t="s">
        <v>16</v>
      </c>
      <c r="B14" s="33" t="s">
        <v>13</v>
      </c>
      <c r="C14" s="34" t="s">
        <v>14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25">
      <c r="A15" s="32" t="s">
        <v>17</v>
      </c>
      <c r="B15" s="33" t="s">
        <v>13</v>
      </c>
      <c r="C15" s="34" t="s">
        <v>14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25">
      <c r="A16" s="32" t="s">
        <v>18</v>
      </c>
      <c r="B16" s="33" t="s">
        <v>13</v>
      </c>
      <c r="C16" s="34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25">
      <c r="A17" s="35" t="s">
        <v>19</v>
      </c>
      <c r="B17" s="36" t="s">
        <v>20</v>
      </c>
      <c r="C17" s="37" t="s">
        <v>21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25">
      <c r="A18" s="35" t="s">
        <v>22</v>
      </c>
      <c r="B18" s="36" t="s">
        <v>20</v>
      </c>
      <c r="C18" s="37" t="s">
        <v>21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25">
      <c r="A19" s="35" t="s">
        <v>23</v>
      </c>
      <c r="B19" s="36" t="s">
        <v>20</v>
      </c>
      <c r="C19" s="37" t="s">
        <v>21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25">
      <c r="A20" s="35" t="s">
        <v>24</v>
      </c>
      <c r="B20" s="36" t="s">
        <v>20</v>
      </c>
      <c r="C20" s="37" t="s">
        <v>21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5">
      <c r="A21" s="35" t="s">
        <v>25</v>
      </c>
      <c r="B21" s="36" t="s">
        <v>20</v>
      </c>
      <c r="C21" s="37" t="s">
        <v>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25">
      <c r="A22" s="35" t="s">
        <v>26</v>
      </c>
      <c r="B22" s="36" t="s">
        <v>20</v>
      </c>
      <c r="C22" s="37" t="s">
        <v>21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4.25" customHeight="1" x14ac:dyDescent="0.25">
      <c r="A23" s="35" t="s">
        <v>27</v>
      </c>
      <c r="B23" s="36" t="s">
        <v>20</v>
      </c>
      <c r="C23" s="37" t="s">
        <v>21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4.25" customHeight="1" x14ac:dyDescent="0.25">
      <c r="A24" s="38" t="s">
        <v>28</v>
      </c>
      <c r="B24" s="39" t="s">
        <v>20</v>
      </c>
      <c r="C24" s="40" t="s">
        <v>21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4.25" customHeight="1" x14ac:dyDescent="0.25">
      <c r="B25" s="24"/>
      <c r="C25" s="4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</row>
    <row r="27" spans="1:14" x14ac:dyDescent="0.25">
      <c r="A27" s="25" t="s">
        <v>29</v>
      </c>
    </row>
    <row r="28" spans="1:14" x14ac:dyDescent="0.25">
      <c r="A28" s="24" t="s">
        <v>30</v>
      </c>
    </row>
    <row r="29" spans="1:14" x14ac:dyDescent="0.25">
      <c r="A29" s="24" t="s">
        <v>31</v>
      </c>
    </row>
    <row r="30" spans="1:14" x14ac:dyDescent="0.25">
      <c r="A30" s="24"/>
    </row>
    <row r="31" spans="1:14" ht="130.9" customHeight="1" x14ac:dyDescent="0.25">
      <c r="A31" s="24"/>
    </row>
    <row r="32" spans="1:14" ht="38.25" customHeight="1" x14ac:dyDescent="0.25">
      <c r="A32" s="26"/>
    </row>
    <row r="33" spans="1:7" x14ac:dyDescent="0.25">
      <c r="A33" s="26"/>
    </row>
    <row r="34" spans="1:7" x14ac:dyDescent="0.25">
      <c r="A34" s="42" t="s">
        <v>32</v>
      </c>
    </row>
    <row r="35" spans="1:7" x14ac:dyDescent="0.25">
      <c r="A35" t="s">
        <v>33</v>
      </c>
    </row>
    <row r="37" spans="1:7" x14ac:dyDescent="0.25">
      <c r="A37" s="42" t="s">
        <v>34</v>
      </c>
    </row>
    <row r="38" spans="1:7" x14ac:dyDescent="0.25">
      <c r="A38" t="s">
        <v>35</v>
      </c>
    </row>
    <row r="40" spans="1:7" x14ac:dyDescent="0.25">
      <c r="A40" s="25" t="s">
        <v>36</v>
      </c>
    </row>
    <row r="41" spans="1:7" x14ac:dyDescent="0.25">
      <c r="A41" s="24" t="s">
        <v>37</v>
      </c>
    </row>
    <row r="42" spans="1:7" x14ac:dyDescent="0.25">
      <c r="A42" s="43" t="s">
        <v>38</v>
      </c>
    </row>
    <row r="43" spans="1:7" x14ac:dyDescent="0.25">
      <c r="B43" s="26"/>
      <c r="C43" s="26"/>
      <c r="D43" s="26"/>
      <c r="E43" s="26"/>
      <c r="F43" s="26"/>
      <c r="G43" s="26"/>
    </row>
    <row r="44" spans="1:7" x14ac:dyDescent="0.25">
      <c r="A44" s="44"/>
      <c r="B44" s="26"/>
      <c r="C44" s="26"/>
      <c r="D44" s="26"/>
      <c r="E44" s="26"/>
      <c r="F44" s="26"/>
      <c r="G44" s="26"/>
    </row>
    <row r="45" spans="1:7" x14ac:dyDescent="0.25">
      <c r="B45" s="26"/>
      <c r="C45" s="26"/>
      <c r="D45" s="26"/>
      <c r="E45" s="26"/>
      <c r="F45" s="26"/>
      <c r="G45" s="26"/>
    </row>
    <row r="46" spans="1:7" x14ac:dyDescent="0.25">
      <c r="A46" s="26"/>
      <c r="B46" s="26"/>
      <c r="C46" s="26"/>
      <c r="D46" s="26"/>
      <c r="E46" s="26"/>
      <c r="F46" s="26"/>
      <c r="G46" s="26"/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/>
      <c r="C51" s="26"/>
      <c r="D51" s="26"/>
      <c r="E51" s="26"/>
      <c r="F51" s="26"/>
      <c r="G51" s="26"/>
    </row>
    <row r="52" spans="1:7" x14ac:dyDescent="0.25">
      <c r="A52" s="26"/>
      <c r="B52" s="26"/>
      <c r="C52" s="26"/>
      <c r="D52" s="26"/>
      <c r="E52" s="26"/>
      <c r="F52" s="26"/>
      <c r="G52" s="26"/>
    </row>
    <row r="53" spans="1:7" x14ac:dyDescent="0.25">
      <c r="A53" s="2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tabSelected="1" topLeftCell="G1" zoomScale="80" zoomScaleNormal="80" workbookViewId="0">
      <selection activeCell="I20" sqref="I2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64" t="s">
        <v>39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6"/>
    </row>
    <row r="2" spans="1:19" ht="27.4" customHeight="1" x14ac:dyDescent="0.25">
      <c r="A2" s="467" t="s">
        <v>40</v>
      </c>
      <c r="B2" s="469" t="s">
        <v>41</v>
      </c>
      <c r="C2" s="470"/>
      <c r="D2" s="470"/>
      <c r="E2" s="470"/>
      <c r="F2" s="471"/>
      <c r="G2" s="467" t="s">
        <v>42</v>
      </c>
      <c r="H2" s="474" t="s">
        <v>43</v>
      </c>
      <c r="I2" s="476" t="s">
        <v>44</v>
      </c>
      <c r="J2" s="467" t="s">
        <v>45</v>
      </c>
      <c r="K2" s="467" t="s">
        <v>46</v>
      </c>
      <c r="L2" s="472" t="s">
        <v>47</v>
      </c>
      <c r="M2" s="473"/>
      <c r="N2" s="460" t="s">
        <v>48</v>
      </c>
      <c r="O2" s="461"/>
      <c r="P2" s="462" t="s">
        <v>49</v>
      </c>
      <c r="Q2" s="463"/>
      <c r="R2" s="460" t="s">
        <v>50</v>
      </c>
      <c r="S2" s="461"/>
    </row>
    <row r="3" spans="1:19" ht="102.75" thickBot="1" x14ac:dyDescent="0.3">
      <c r="A3" s="468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468"/>
      <c r="H3" s="475"/>
      <c r="I3" s="477"/>
      <c r="J3" s="468"/>
      <c r="K3" s="468"/>
      <c r="L3" s="48" t="s">
        <v>56</v>
      </c>
      <c r="M3" s="49" t="s">
        <v>57</v>
      </c>
      <c r="N3" s="60" t="s">
        <v>58</v>
      </c>
      <c r="O3" s="61" t="s">
        <v>59</v>
      </c>
      <c r="P3" s="50" t="s">
        <v>60</v>
      </c>
      <c r="Q3" s="51" t="s">
        <v>61</v>
      </c>
      <c r="R3" s="52" t="s">
        <v>62</v>
      </c>
      <c r="S3" s="61" t="s">
        <v>63</v>
      </c>
    </row>
    <row r="4" spans="1:19" s="2" customFormat="1" ht="127.5" x14ac:dyDescent="0.25">
      <c r="A4" s="183">
        <v>1</v>
      </c>
      <c r="B4" s="65" t="s">
        <v>200</v>
      </c>
      <c r="C4" s="66" t="s">
        <v>201</v>
      </c>
      <c r="D4" s="67">
        <v>75021455</v>
      </c>
      <c r="E4" s="429">
        <v>107603161</v>
      </c>
      <c r="F4" s="430">
        <v>600109356</v>
      </c>
      <c r="G4" s="68" t="s">
        <v>202</v>
      </c>
      <c r="H4" s="69" t="s">
        <v>124</v>
      </c>
      <c r="I4" s="180" t="s">
        <v>125</v>
      </c>
      <c r="J4" s="180" t="s">
        <v>203</v>
      </c>
      <c r="K4" s="70" t="s">
        <v>204</v>
      </c>
      <c r="L4" s="219">
        <v>22000000</v>
      </c>
      <c r="M4" s="220">
        <f>L4/100*70</f>
        <v>15400000</v>
      </c>
      <c r="N4" s="216">
        <v>2024</v>
      </c>
      <c r="O4" s="67">
        <v>2026</v>
      </c>
      <c r="P4" s="181" t="s">
        <v>185</v>
      </c>
      <c r="Q4" s="181"/>
      <c r="R4" s="72" t="s">
        <v>226</v>
      </c>
      <c r="S4" s="73" t="s">
        <v>227</v>
      </c>
    </row>
    <row r="5" spans="1:19" s="2" customFormat="1" ht="128.25" thickBot="1" x14ac:dyDescent="0.3">
      <c r="A5" s="184">
        <v>2</v>
      </c>
      <c r="B5" s="115" t="s">
        <v>200</v>
      </c>
      <c r="C5" s="139" t="s">
        <v>201</v>
      </c>
      <c r="D5" s="139">
        <v>75021455</v>
      </c>
      <c r="E5" s="431">
        <v>107603161</v>
      </c>
      <c r="F5" s="432">
        <v>600109356</v>
      </c>
      <c r="G5" s="140" t="s">
        <v>205</v>
      </c>
      <c r="H5" s="119" t="s">
        <v>124</v>
      </c>
      <c r="I5" s="138" t="s">
        <v>125</v>
      </c>
      <c r="J5" s="138" t="s">
        <v>203</v>
      </c>
      <c r="K5" s="179" t="s">
        <v>206</v>
      </c>
      <c r="L5" s="185">
        <v>1000000</v>
      </c>
      <c r="M5" s="120">
        <f>L5/100*70</f>
        <v>700000</v>
      </c>
      <c r="N5" s="217">
        <v>2024</v>
      </c>
      <c r="O5" s="218">
        <v>2026</v>
      </c>
      <c r="P5" s="186"/>
      <c r="Q5" s="186"/>
      <c r="R5" s="187"/>
      <c r="S5" s="188" t="s">
        <v>199</v>
      </c>
    </row>
    <row r="6" spans="1:19" s="2" customFormat="1" ht="166.5" thickBot="1" x14ac:dyDescent="0.3">
      <c r="A6" s="184">
        <v>3</v>
      </c>
      <c r="B6" s="221" t="s">
        <v>179</v>
      </c>
      <c r="C6" s="222" t="s">
        <v>180</v>
      </c>
      <c r="D6" s="223">
        <v>70875481</v>
      </c>
      <c r="E6" s="433">
        <v>107603446</v>
      </c>
      <c r="F6" s="434">
        <v>600110591</v>
      </c>
      <c r="G6" s="224" t="s">
        <v>207</v>
      </c>
      <c r="H6" s="225" t="s">
        <v>124</v>
      </c>
      <c r="I6" s="225" t="s">
        <v>125</v>
      </c>
      <c r="J6" s="226" t="s">
        <v>182</v>
      </c>
      <c r="K6" s="227" t="s">
        <v>231</v>
      </c>
      <c r="L6" s="228">
        <v>15000000</v>
      </c>
      <c r="M6" s="229">
        <f>L6/100*70</f>
        <v>10500000</v>
      </c>
      <c r="N6" s="230">
        <v>2022</v>
      </c>
      <c r="O6" s="231">
        <v>2023</v>
      </c>
      <c r="P6" s="232" t="s">
        <v>185</v>
      </c>
      <c r="Q6" s="232" t="s">
        <v>185</v>
      </c>
      <c r="R6" s="233" t="s">
        <v>232</v>
      </c>
      <c r="S6" s="234" t="s">
        <v>233</v>
      </c>
    </row>
    <row r="7" spans="1:19" s="2" customFormat="1" ht="166.5" thickBot="1" x14ac:dyDescent="0.3">
      <c r="A7" s="183">
        <v>4</v>
      </c>
      <c r="B7" s="235" t="s">
        <v>179</v>
      </c>
      <c r="C7" s="236" t="s">
        <v>180</v>
      </c>
      <c r="D7" s="237">
        <v>70875481</v>
      </c>
      <c r="E7" s="435">
        <v>107603446</v>
      </c>
      <c r="F7" s="436">
        <v>600110591</v>
      </c>
      <c r="G7" s="238" t="s">
        <v>208</v>
      </c>
      <c r="H7" s="239" t="s">
        <v>124</v>
      </c>
      <c r="I7" s="240" t="s">
        <v>125</v>
      </c>
      <c r="J7" s="241" t="s">
        <v>182</v>
      </c>
      <c r="K7" s="242" t="s">
        <v>209</v>
      </c>
      <c r="L7" s="243">
        <v>1500000</v>
      </c>
      <c r="M7" s="244"/>
      <c r="N7" s="245">
        <v>2022</v>
      </c>
      <c r="O7" s="246">
        <v>2023</v>
      </c>
      <c r="P7" s="247" t="s">
        <v>185</v>
      </c>
      <c r="Q7" s="247" t="s">
        <v>185</v>
      </c>
      <c r="R7" s="248"/>
      <c r="S7" s="249" t="s">
        <v>199</v>
      </c>
    </row>
    <row r="8" spans="1:19" s="2" customFormat="1" ht="166.5" thickBot="1" x14ac:dyDescent="0.3">
      <c r="A8" s="184">
        <v>5</v>
      </c>
      <c r="B8" s="250" t="s">
        <v>179</v>
      </c>
      <c r="C8" s="251" t="s">
        <v>180</v>
      </c>
      <c r="D8" s="252">
        <v>70875481</v>
      </c>
      <c r="E8" s="437">
        <v>107603446</v>
      </c>
      <c r="F8" s="438">
        <v>600110591</v>
      </c>
      <c r="G8" s="253" t="s">
        <v>249</v>
      </c>
      <c r="H8" s="254" t="s">
        <v>124</v>
      </c>
      <c r="I8" s="254" t="s">
        <v>125</v>
      </c>
      <c r="J8" s="255" t="s">
        <v>182</v>
      </c>
      <c r="K8" s="256" t="s">
        <v>250</v>
      </c>
      <c r="L8" s="257">
        <v>1000000</v>
      </c>
      <c r="M8" s="258">
        <v>700000</v>
      </c>
      <c r="N8" s="259">
        <v>2024</v>
      </c>
      <c r="O8" s="260">
        <v>2025</v>
      </c>
      <c r="P8" s="261" t="s">
        <v>251</v>
      </c>
      <c r="Q8" s="261" t="s">
        <v>251</v>
      </c>
      <c r="R8" s="262"/>
      <c r="S8" s="263" t="s">
        <v>187</v>
      </c>
    </row>
    <row r="9" spans="1:19" s="2" customFormat="1" ht="90.75" thickBot="1" x14ac:dyDescent="0.3">
      <c r="A9" s="184">
        <v>6</v>
      </c>
      <c r="B9" s="189" t="s">
        <v>210</v>
      </c>
      <c r="C9" s="159" t="s">
        <v>138</v>
      </c>
      <c r="D9" s="158">
        <v>70988293</v>
      </c>
      <c r="E9" s="439">
        <v>102014108</v>
      </c>
      <c r="F9" s="440">
        <v>600109283</v>
      </c>
      <c r="G9" s="160" t="s">
        <v>211</v>
      </c>
      <c r="H9" s="161" t="s">
        <v>124</v>
      </c>
      <c r="I9" s="161" t="s">
        <v>125</v>
      </c>
      <c r="J9" s="161" t="s">
        <v>138</v>
      </c>
      <c r="K9" s="178" t="s">
        <v>212</v>
      </c>
      <c r="L9" s="162">
        <v>1000000</v>
      </c>
      <c r="M9" s="163">
        <v>700000</v>
      </c>
      <c r="N9" s="164">
        <v>2024</v>
      </c>
      <c r="O9" s="165"/>
      <c r="P9" s="166"/>
      <c r="Q9" s="167" t="s">
        <v>185</v>
      </c>
      <c r="R9" s="87" t="s">
        <v>228</v>
      </c>
      <c r="S9" s="86" t="s">
        <v>199</v>
      </c>
    </row>
    <row r="10" spans="1:19" s="2" customFormat="1" ht="90.75" thickBot="1" x14ac:dyDescent="0.3">
      <c r="A10" s="183">
        <v>7</v>
      </c>
      <c r="B10" s="157" t="s">
        <v>210</v>
      </c>
      <c r="C10" s="168" t="s">
        <v>138</v>
      </c>
      <c r="D10" s="169">
        <v>70988293</v>
      </c>
      <c r="E10" s="441">
        <v>102014108</v>
      </c>
      <c r="F10" s="442">
        <v>600109283</v>
      </c>
      <c r="G10" s="273" t="s">
        <v>263</v>
      </c>
      <c r="H10" s="170" t="s">
        <v>124</v>
      </c>
      <c r="I10" s="171" t="s">
        <v>125</v>
      </c>
      <c r="J10" s="170" t="s">
        <v>138</v>
      </c>
      <c r="K10" s="172" t="s">
        <v>213</v>
      </c>
      <c r="L10" s="266">
        <v>15000000</v>
      </c>
      <c r="M10" s="174">
        <v>10500000</v>
      </c>
      <c r="N10" s="267">
        <v>2024</v>
      </c>
      <c r="O10" s="175"/>
      <c r="P10" s="176"/>
      <c r="Q10" s="177" t="s">
        <v>185</v>
      </c>
      <c r="R10" s="268" t="s">
        <v>260</v>
      </c>
      <c r="S10" s="269" t="s">
        <v>261</v>
      </c>
    </row>
    <row r="11" spans="1:19" s="2" customFormat="1" ht="90.75" thickBot="1" x14ac:dyDescent="0.3">
      <c r="A11" s="184">
        <v>8</v>
      </c>
      <c r="B11" s="190" t="s">
        <v>210</v>
      </c>
      <c r="C11" s="191" t="s">
        <v>138</v>
      </c>
      <c r="D11" s="192">
        <v>70988293</v>
      </c>
      <c r="E11" s="443">
        <v>102014108</v>
      </c>
      <c r="F11" s="444">
        <v>600109283</v>
      </c>
      <c r="G11" s="193" t="s">
        <v>242</v>
      </c>
      <c r="H11" s="194" t="s">
        <v>124</v>
      </c>
      <c r="I11" s="194" t="s">
        <v>124</v>
      </c>
      <c r="J11" s="194" t="s">
        <v>138</v>
      </c>
      <c r="K11" s="195" t="s">
        <v>243</v>
      </c>
      <c r="L11" s="270">
        <v>2500000</v>
      </c>
      <c r="M11" s="266">
        <f>L11*0.7</f>
        <v>1750000</v>
      </c>
      <c r="N11" s="196">
        <v>2025</v>
      </c>
      <c r="O11" s="197"/>
      <c r="P11" s="198"/>
      <c r="Q11" s="199"/>
      <c r="R11" s="271" t="s">
        <v>262</v>
      </c>
      <c r="S11" s="200" t="s">
        <v>187</v>
      </c>
    </row>
    <row r="12" spans="1:19" s="2" customFormat="1" ht="90.75" thickBot="1" x14ac:dyDescent="0.3">
      <c r="A12" s="184">
        <v>9</v>
      </c>
      <c r="B12" s="276" t="s">
        <v>210</v>
      </c>
      <c r="C12" s="277" t="s">
        <v>138</v>
      </c>
      <c r="D12" s="278">
        <v>70988293</v>
      </c>
      <c r="E12" s="445">
        <v>102014108</v>
      </c>
      <c r="F12" s="446">
        <v>600109283</v>
      </c>
      <c r="G12" s="279" t="s">
        <v>264</v>
      </c>
      <c r="H12" s="280" t="s">
        <v>124</v>
      </c>
      <c r="I12" s="281" t="s">
        <v>125</v>
      </c>
      <c r="J12" s="280" t="s">
        <v>138</v>
      </c>
      <c r="K12" s="282" t="s">
        <v>265</v>
      </c>
      <c r="L12" s="274">
        <v>15000000</v>
      </c>
      <c r="M12" s="283">
        <v>10500000</v>
      </c>
      <c r="N12" s="284">
        <v>2024</v>
      </c>
      <c r="O12" s="285"/>
      <c r="P12" s="286"/>
      <c r="Q12" s="287"/>
      <c r="R12" s="271" t="s">
        <v>262</v>
      </c>
      <c r="S12" s="275"/>
    </row>
    <row r="13" spans="1:19" s="2" customFormat="1" ht="90.75" thickBot="1" x14ac:dyDescent="0.3">
      <c r="A13" s="183">
        <v>10</v>
      </c>
      <c r="B13" s="201" t="s">
        <v>210</v>
      </c>
      <c r="C13" s="202" t="s">
        <v>138</v>
      </c>
      <c r="D13" s="203">
        <v>70988293</v>
      </c>
      <c r="E13" s="447">
        <v>102014108</v>
      </c>
      <c r="F13" s="448">
        <v>600109283</v>
      </c>
      <c r="G13" s="204" t="s">
        <v>244</v>
      </c>
      <c r="H13" s="205" t="s">
        <v>124</v>
      </c>
      <c r="I13" s="205" t="s">
        <v>124</v>
      </c>
      <c r="J13" s="205" t="s">
        <v>138</v>
      </c>
      <c r="K13" s="206" t="s">
        <v>243</v>
      </c>
      <c r="L13" s="207">
        <v>15000000</v>
      </c>
      <c r="M13" s="173">
        <v>10500000</v>
      </c>
      <c r="N13" s="208">
        <v>2025</v>
      </c>
      <c r="O13" s="209"/>
      <c r="P13" s="210"/>
      <c r="Q13" s="272" t="s">
        <v>263</v>
      </c>
      <c r="R13" s="211" t="s">
        <v>228</v>
      </c>
      <c r="S13" s="212" t="s">
        <v>187</v>
      </c>
    </row>
    <row r="14" spans="1:19" s="2" customFormat="1" ht="127.5" x14ac:dyDescent="0.25">
      <c r="A14" s="184">
        <v>11</v>
      </c>
      <c r="B14" s="143" t="s">
        <v>214</v>
      </c>
      <c r="C14" s="144" t="s">
        <v>122</v>
      </c>
      <c r="D14" s="144">
        <v>75023237</v>
      </c>
      <c r="E14" s="449">
        <v>102179751</v>
      </c>
      <c r="F14" s="450">
        <v>600109861</v>
      </c>
      <c r="G14" s="145" t="s">
        <v>215</v>
      </c>
      <c r="H14" s="146" t="s">
        <v>124</v>
      </c>
      <c r="I14" s="147" t="s">
        <v>125</v>
      </c>
      <c r="J14" s="148" t="s">
        <v>126</v>
      </c>
      <c r="K14" s="149" t="s">
        <v>216</v>
      </c>
      <c r="L14" s="150">
        <v>5000000</v>
      </c>
      <c r="M14" s="71">
        <f>L14/100*70</f>
        <v>3500000</v>
      </c>
      <c r="N14" s="151">
        <v>2022</v>
      </c>
      <c r="O14" s="152">
        <v>2023</v>
      </c>
      <c r="P14" s="153" t="s">
        <v>185</v>
      </c>
      <c r="Q14" s="154"/>
      <c r="R14" s="155"/>
      <c r="S14" s="156" t="s">
        <v>199</v>
      </c>
    </row>
    <row r="15" spans="1:19" s="2" customFormat="1" ht="128.25" thickBot="1" x14ac:dyDescent="0.3">
      <c r="A15" s="184">
        <v>12</v>
      </c>
      <c r="B15" s="88" t="s">
        <v>214</v>
      </c>
      <c r="C15" s="89" t="s">
        <v>122</v>
      </c>
      <c r="D15" s="89">
        <v>75023237</v>
      </c>
      <c r="E15" s="451">
        <v>102179751</v>
      </c>
      <c r="F15" s="452">
        <v>600109861</v>
      </c>
      <c r="G15" s="90" t="s">
        <v>217</v>
      </c>
      <c r="H15" s="91" t="s">
        <v>124</v>
      </c>
      <c r="I15" s="92" t="s">
        <v>125</v>
      </c>
      <c r="J15" s="93" t="s">
        <v>126</v>
      </c>
      <c r="K15" s="94" t="s">
        <v>218</v>
      </c>
      <c r="L15" s="95">
        <v>520000</v>
      </c>
      <c r="M15" s="96"/>
      <c r="N15" s="97">
        <v>2022</v>
      </c>
      <c r="O15" s="98">
        <v>2022</v>
      </c>
      <c r="P15" s="99"/>
      <c r="Q15" s="100"/>
      <c r="R15" s="101"/>
      <c r="S15" s="141" t="s">
        <v>199</v>
      </c>
    </row>
    <row r="16" spans="1:19" s="2" customFormat="1" ht="128.25" thickBot="1" x14ac:dyDescent="0.3">
      <c r="A16" s="183">
        <v>13</v>
      </c>
      <c r="B16" s="102" t="s">
        <v>214</v>
      </c>
      <c r="C16" s="74" t="s">
        <v>122</v>
      </c>
      <c r="D16" s="74">
        <v>75023237</v>
      </c>
      <c r="E16" s="453">
        <v>102179751</v>
      </c>
      <c r="F16" s="454">
        <v>600109861</v>
      </c>
      <c r="G16" s="103" t="s">
        <v>219</v>
      </c>
      <c r="H16" s="104" t="s">
        <v>124</v>
      </c>
      <c r="I16" s="105" t="s">
        <v>125</v>
      </c>
      <c r="J16" s="106" t="s">
        <v>126</v>
      </c>
      <c r="K16" s="107" t="s">
        <v>220</v>
      </c>
      <c r="L16" s="108">
        <v>1500000</v>
      </c>
      <c r="M16" s="142"/>
      <c r="N16" s="109">
        <v>2024</v>
      </c>
      <c r="O16" s="110">
        <v>2025</v>
      </c>
      <c r="P16" s="111"/>
      <c r="Q16" s="112"/>
      <c r="R16" s="113"/>
      <c r="S16" s="114" t="s">
        <v>199</v>
      </c>
    </row>
    <row r="17" spans="1:19" s="2" customFormat="1" ht="153" x14ac:dyDescent="0.25">
      <c r="A17" s="184">
        <v>14</v>
      </c>
      <c r="B17" s="65" t="s">
        <v>221</v>
      </c>
      <c r="C17" s="75" t="s">
        <v>222</v>
      </c>
      <c r="D17" s="75">
        <v>75003759</v>
      </c>
      <c r="E17" s="455">
        <v>181029413</v>
      </c>
      <c r="F17" s="455">
        <v>600110664</v>
      </c>
      <c r="G17" s="68" t="s">
        <v>223</v>
      </c>
      <c r="H17" s="69" t="s">
        <v>124</v>
      </c>
      <c r="I17" s="69" t="s">
        <v>125</v>
      </c>
      <c r="J17" s="69" t="s">
        <v>224</v>
      </c>
      <c r="K17" s="69" t="s">
        <v>223</v>
      </c>
      <c r="L17" s="293">
        <v>1200000</v>
      </c>
      <c r="M17" s="290"/>
      <c r="N17" s="292">
        <v>2022</v>
      </c>
      <c r="O17" s="294">
        <v>2025</v>
      </c>
      <c r="P17" s="76"/>
      <c r="Q17" s="77"/>
      <c r="R17" s="78" t="s">
        <v>229</v>
      </c>
      <c r="S17" s="78" t="s">
        <v>230</v>
      </c>
    </row>
    <row r="18" spans="1:19" s="2" customFormat="1" ht="153.75" thickBot="1" x14ac:dyDescent="0.3">
      <c r="A18" s="184">
        <v>15</v>
      </c>
      <c r="B18" s="115" t="s">
        <v>221</v>
      </c>
      <c r="C18" s="117" t="s">
        <v>222</v>
      </c>
      <c r="D18" s="117">
        <v>75003760</v>
      </c>
      <c r="E18" s="456">
        <v>181029413</v>
      </c>
      <c r="F18" s="456">
        <v>600110664</v>
      </c>
      <c r="G18" s="118" t="s">
        <v>225</v>
      </c>
      <c r="H18" s="119" t="s">
        <v>124</v>
      </c>
      <c r="I18" s="119" t="s">
        <v>125</v>
      </c>
      <c r="J18" s="119" t="s">
        <v>224</v>
      </c>
      <c r="K18" s="119" t="s">
        <v>225</v>
      </c>
      <c r="L18" s="296">
        <v>400000</v>
      </c>
      <c r="M18" s="297"/>
      <c r="N18" s="295">
        <v>2022</v>
      </c>
      <c r="O18" s="298">
        <v>2025</v>
      </c>
      <c r="P18" s="121"/>
      <c r="Q18" s="122"/>
      <c r="R18" s="123" t="s">
        <v>229</v>
      </c>
      <c r="S18" s="123" t="s">
        <v>230</v>
      </c>
    </row>
    <row r="22" spans="1:19" x14ac:dyDescent="0.25">
      <c r="L22" s="1"/>
      <c r="M22" s="1"/>
    </row>
    <row r="23" spans="1:19" x14ac:dyDescent="0.25">
      <c r="L23" s="1"/>
      <c r="M23" s="1"/>
    </row>
    <row r="24" spans="1:19" x14ac:dyDescent="0.25">
      <c r="L24" s="1"/>
      <c r="M24" s="1"/>
    </row>
    <row r="25" spans="1:19" x14ac:dyDescent="0.25">
      <c r="A25" s="1" t="s">
        <v>288</v>
      </c>
    </row>
    <row r="30" spans="1:19" x14ac:dyDescent="0.25">
      <c r="A30" s="1" t="s">
        <v>64</v>
      </c>
    </row>
    <row r="31" spans="1:19" x14ac:dyDescent="0.25">
      <c r="A31" s="1" t="s">
        <v>65</v>
      </c>
    </row>
    <row r="32" spans="1:19" x14ac:dyDescent="0.25">
      <c r="A32" s="1" t="s">
        <v>66</v>
      </c>
    </row>
    <row r="33" spans="1:13" x14ac:dyDescent="0.25">
      <c r="A33" s="1" t="s">
        <v>67</v>
      </c>
    </row>
    <row r="35" spans="1:13" x14ac:dyDescent="0.25">
      <c r="A35" s="1" t="s">
        <v>68</v>
      </c>
    </row>
    <row r="37" spans="1:13" s="15" customFormat="1" x14ac:dyDescent="0.25">
      <c r="A37" s="2" t="s">
        <v>69</v>
      </c>
      <c r="B37" s="2"/>
      <c r="C37" s="2"/>
      <c r="L37" s="16"/>
      <c r="M37" s="16"/>
    </row>
    <row r="39" spans="1:13" x14ac:dyDescent="0.25">
      <c r="A39" s="2" t="s">
        <v>70</v>
      </c>
      <c r="B39" s="2"/>
      <c r="C39" s="2"/>
    </row>
    <row r="41" spans="1:13" x14ac:dyDescent="0.25">
      <c r="A4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7"/>
  <sheetViews>
    <sheetView topLeftCell="E1" zoomScale="80" zoomScaleNormal="80" workbookViewId="0">
      <selection activeCell="K42" sqref="K42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505" t="s">
        <v>71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7"/>
    </row>
    <row r="2" spans="1:26" ht="29.25" customHeight="1" thickBot="1" x14ac:dyDescent="0.3">
      <c r="A2" s="508" t="s">
        <v>40</v>
      </c>
      <c r="B2" s="478" t="s">
        <v>41</v>
      </c>
      <c r="C2" s="479"/>
      <c r="D2" s="479"/>
      <c r="E2" s="479"/>
      <c r="F2" s="480"/>
      <c r="G2" s="515" t="s">
        <v>42</v>
      </c>
      <c r="H2" s="497" t="s">
        <v>72</v>
      </c>
      <c r="I2" s="502" t="s">
        <v>44</v>
      </c>
      <c r="J2" s="518" t="s">
        <v>45</v>
      </c>
      <c r="K2" s="530" t="s">
        <v>46</v>
      </c>
      <c r="L2" s="481" t="s">
        <v>73</v>
      </c>
      <c r="M2" s="482"/>
      <c r="N2" s="483" t="s">
        <v>48</v>
      </c>
      <c r="O2" s="484"/>
      <c r="P2" s="525" t="s">
        <v>74</v>
      </c>
      <c r="Q2" s="526"/>
      <c r="R2" s="526"/>
      <c r="S2" s="526"/>
      <c r="T2" s="526"/>
      <c r="U2" s="526"/>
      <c r="V2" s="526"/>
      <c r="W2" s="527"/>
      <c r="X2" s="527"/>
      <c r="Y2" s="462" t="s">
        <v>50</v>
      </c>
      <c r="Z2" s="463"/>
    </row>
    <row r="3" spans="1:26" ht="15" customHeight="1" x14ac:dyDescent="0.25">
      <c r="A3" s="509"/>
      <c r="B3" s="515" t="s">
        <v>51</v>
      </c>
      <c r="C3" s="511" t="s">
        <v>52</v>
      </c>
      <c r="D3" s="511" t="s">
        <v>53</v>
      </c>
      <c r="E3" s="511" t="s">
        <v>54</v>
      </c>
      <c r="F3" s="513" t="s">
        <v>55</v>
      </c>
      <c r="G3" s="516"/>
      <c r="H3" s="498"/>
      <c r="I3" s="503"/>
      <c r="J3" s="519"/>
      <c r="K3" s="531"/>
      <c r="L3" s="489" t="s">
        <v>56</v>
      </c>
      <c r="M3" s="491" t="s">
        <v>75</v>
      </c>
      <c r="N3" s="493" t="s">
        <v>58</v>
      </c>
      <c r="O3" s="495" t="s">
        <v>59</v>
      </c>
      <c r="P3" s="528" t="s">
        <v>76</v>
      </c>
      <c r="Q3" s="529"/>
      <c r="R3" s="529"/>
      <c r="S3" s="530"/>
      <c r="T3" s="500" t="s">
        <v>77</v>
      </c>
      <c r="U3" s="521" t="s">
        <v>78</v>
      </c>
      <c r="V3" s="521" t="s">
        <v>79</v>
      </c>
      <c r="W3" s="500" t="s">
        <v>80</v>
      </c>
      <c r="X3" s="523" t="s">
        <v>81</v>
      </c>
      <c r="Y3" s="485" t="s">
        <v>62</v>
      </c>
      <c r="Z3" s="487" t="s">
        <v>63</v>
      </c>
    </row>
    <row r="4" spans="1:26" ht="80.25" customHeight="1" thickBot="1" x14ac:dyDescent="0.3">
      <c r="A4" s="510"/>
      <c r="B4" s="517"/>
      <c r="C4" s="512"/>
      <c r="D4" s="512"/>
      <c r="E4" s="512"/>
      <c r="F4" s="514"/>
      <c r="G4" s="517"/>
      <c r="H4" s="499"/>
      <c r="I4" s="504"/>
      <c r="J4" s="520"/>
      <c r="K4" s="532"/>
      <c r="L4" s="490"/>
      <c r="M4" s="492"/>
      <c r="N4" s="494"/>
      <c r="O4" s="496"/>
      <c r="P4" s="53" t="s">
        <v>82</v>
      </c>
      <c r="Q4" s="54" t="s">
        <v>83</v>
      </c>
      <c r="R4" s="54" t="s">
        <v>84</v>
      </c>
      <c r="S4" s="55" t="s">
        <v>85</v>
      </c>
      <c r="T4" s="501"/>
      <c r="U4" s="522"/>
      <c r="V4" s="522"/>
      <c r="W4" s="501"/>
      <c r="X4" s="524"/>
      <c r="Y4" s="486"/>
      <c r="Z4" s="488"/>
    </row>
    <row r="5" spans="1:26" ht="86.25" customHeight="1" x14ac:dyDescent="0.25">
      <c r="A5" s="319">
        <v>1</v>
      </c>
      <c r="B5" s="320" t="s">
        <v>121</v>
      </c>
      <c r="C5" s="321" t="s">
        <v>122</v>
      </c>
      <c r="D5" s="322">
        <v>75023211</v>
      </c>
      <c r="E5" s="323">
        <v>102179751</v>
      </c>
      <c r="F5" s="323">
        <v>600110702</v>
      </c>
      <c r="G5" s="324" t="s">
        <v>123</v>
      </c>
      <c r="H5" s="321" t="s">
        <v>124</v>
      </c>
      <c r="I5" s="321" t="s">
        <v>125</v>
      </c>
      <c r="J5" s="321" t="s">
        <v>126</v>
      </c>
      <c r="K5" s="321" t="s">
        <v>127</v>
      </c>
      <c r="L5" s="325">
        <v>2200000</v>
      </c>
      <c r="M5" s="326"/>
      <c r="N5" s="327">
        <v>2024</v>
      </c>
      <c r="O5" s="327" t="s">
        <v>281</v>
      </c>
      <c r="P5" s="328"/>
      <c r="Q5" s="328" t="s">
        <v>185</v>
      </c>
      <c r="R5" s="328"/>
      <c r="S5" s="328"/>
      <c r="T5" s="328"/>
      <c r="U5" s="328"/>
      <c r="V5" s="328" t="s">
        <v>185</v>
      </c>
      <c r="W5" s="328"/>
      <c r="X5" s="328"/>
      <c r="Y5" s="320" t="s">
        <v>186</v>
      </c>
      <c r="Z5" s="329" t="s">
        <v>187</v>
      </c>
    </row>
    <row r="6" spans="1:26" ht="127.5" x14ac:dyDescent="0.25">
      <c r="A6" s="330">
        <v>2</v>
      </c>
      <c r="B6" s="331" t="s">
        <v>121</v>
      </c>
      <c r="C6" s="332" t="s">
        <v>122</v>
      </c>
      <c r="D6" s="333">
        <v>75023211</v>
      </c>
      <c r="E6" s="334">
        <v>102179751</v>
      </c>
      <c r="F6" s="334">
        <v>600110702</v>
      </c>
      <c r="G6" s="335" t="s">
        <v>128</v>
      </c>
      <c r="H6" s="332" t="s">
        <v>124</v>
      </c>
      <c r="I6" s="332" t="s">
        <v>125</v>
      </c>
      <c r="J6" s="332" t="s">
        <v>126</v>
      </c>
      <c r="K6" s="332" t="s">
        <v>129</v>
      </c>
      <c r="L6" s="336">
        <v>500000</v>
      </c>
      <c r="M6" s="337"/>
      <c r="N6" s="338">
        <v>2024</v>
      </c>
      <c r="O6" s="338">
        <v>2025</v>
      </c>
      <c r="P6" s="339"/>
      <c r="Q6" s="339" t="s">
        <v>185</v>
      </c>
      <c r="R6" s="339" t="s">
        <v>185</v>
      </c>
      <c r="S6" s="339"/>
      <c r="T6" s="339"/>
      <c r="U6" s="339"/>
      <c r="V6" s="339"/>
      <c r="W6" s="339" t="s">
        <v>185</v>
      </c>
      <c r="X6" s="339"/>
      <c r="Y6" s="331" t="s">
        <v>186</v>
      </c>
      <c r="Z6" s="340" t="s">
        <v>187</v>
      </c>
    </row>
    <row r="7" spans="1:26" ht="128.25" thickBot="1" x14ac:dyDescent="0.3">
      <c r="A7" s="309">
        <v>3</v>
      </c>
      <c r="B7" s="79" t="s">
        <v>121</v>
      </c>
      <c r="C7" s="299" t="s">
        <v>122</v>
      </c>
      <c r="D7" s="299">
        <v>75023211</v>
      </c>
      <c r="E7" s="214">
        <v>102179751</v>
      </c>
      <c r="F7" s="214">
        <v>600110702</v>
      </c>
      <c r="G7" s="300" t="s">
        <v>130</v>
      </c>
      <c r="H7" s="299" t="s">
        <v>124</v>
      </c>
      <c r="I7" s="299" t="s">
        <v>131</v>
      </c>
      <c r="J7" s="299" t="s">
        <v>126</v>
      </c>
      <c r="K7" s="299" t="s">
        <v>132</v>
      </c>
      <c r="L7" s="341">
        <v>100000000</v>
      </c>
      <c r="M7" s="337">
        <f t="shared" ref="M7:M35" si="0">L7/100*70</f>
        <v>70000000</v>
      </c>
      <c r="N7" s="289">
        <v>2024</v>
      </c>
      <c r="O7" s="289" t="s">
        <v>281</v>
      </c>
      <c r="P7" s="84" t="s">
        <v>185</v>
      </c>
      <c r="Q7" s="84" t="s">
        <v>185</v>
      </c>
      <c r="R7" s="342" t="s">
        <v>185</v>
      </c>
      <c r="S7" s="342" t="s">
        <v>185</v>
      </c>
      <c r="T7" s="342"/>
      <c r="U7" s="342" t="s">
        <v>185</v>
      </c>
      <c r="V7" s="84" t="s">
        <v>185</v>
      </c>
      <c r="W7" s="342" t="s">
        <v>185</v>
      </c>
      <c r="X7" s="342" t="s">
        <v>185</v>
      </c>
      <c r="Y7" s="79" t="s">
        <v>188</v>
      </c>
      <c r="Z7" s="343" t="s">
        <v>187</v>
      </c>
    </row>
    <row r="8" spans="1:26" ht="127.5" x14ac:dyDescent="0.25">
      <c r="A8" s="319">
        <v>4</v>
      </c>
      <c r="B8" s="79" t="s">
        <v>121</v>
      </c>
      <c r="C8" s="299" t="s">
        <v>122</v>
      </c>
      <c r="D8" s="299">
        <v>75023211</v>
      </c>
      <c r="E8" s="214">
        <v>102179751</v>
      </c>
      <c r="F8" s="214">
        <v>600110702</v>
      </c>
      <c r="G8" s="300" t="s">
        <v>133</v>
      </c>
      <c r="H8" s="299" t="s">
        <v>124</v>
      </c>
      <c r="I8" s="299" t="s">
        <v>131</v>
      </c>
      <c r="J8" s="299" t="s">
        <v>126</v>
      </c>
      <c r="K8" s="299" t="s">
        <v>134</v>
      </c>
      <c r="L8" s="341">
        <v>2000000</v>
      </c>
      <c r="M8" s="337">
        <f t="shared" si="0"/>
        <v>1400000</v>
      </c>
      <c r="N8" s="289">
        <v>2024</v>
      </c>
      <c r="O8" s="289">
        <v>2025</v>
      </c>
      <c r="P8" s="342"/>
      <c r="Q8" s="84"/>
      <c r="R8" s="84"/>
      <c r="S8" s="342"/>
      <c r="T8" s="342"/>
      <c r="U8" s="342"/>
      <c r="V8" s="84" t="s">
        <v>185</v>
      </c>
      <c r="W8" s="84" t="s">
        <v>185</v>
      </c>
      <c r="X8" s="342"/>
      <c r="Y8" s="79" t="s">
        <v>188</v>
      </c>
      <c r="Z8" s="343" t="s">
        <v>187</v>
      </c>
    </row>
    <row r="9" spans="1:26" ht="127.5" x14ac:dyDescent="0.25">
      <c r="A9" s="330">
        <v>5</v>
      </c>
      <c r="B9" s="79" t="s">
        <v>121</v>
      </c>
      <c r="C9" s="299" t="s">
        <v>122</v>
      </c>
      <c r="D9" s="299">
        <v>75023211</v>
      </c>
      <c r="E9" s="214">
        <v>102179751</v>
      </c>
      <c r="F9" s="214">
        <v>600110702</v>
      </c>
      <c r="G9" s="300" t="s">
        <v>135</v>
      </c>
      <c r="H9" s="299" t="s">
        <v>15</v>
      </c>
      <c r="I9" s="299" t="s">
        <v>131</v>
      </c>
      <c r="J9" s="299" t="s">
        <v>126</v>
      </c>
      <c r="K9" s="299" t="s">
        <v>136</v>
      </c>
      <c r="L9" s="301">
        <v>50000000</v>
      </c>
      <c r="M9" s="337">
        <f t="shared" si="0"/>
        <v>35000000</v>
      </c>
      <c r="N9" s="289">
        <v>2024</v>
      </c>
      <c r="O9" s="289" t="s">
        <v>281</v>
      </c>
      <c r="P9" s="80"/>
      <c r="Q9" s="80"/>
      <c r="R9" s="79"/>
      <c r="S9" s="79"/>
      <c r="T9" s="79"/>
      <c r="U9" s="79"/>
      <c r="V9" s="80" t="s">
        <v>185</v>
      </c>
      <c r="W9" s="79"/>
      <c r="X9" s="79"/>
      <c r="Y9" s="79" t="s">
        <v>188</v>
      </c>
      <c r="Z9" s="343" t="s">
        <v>187</v>
      </c>
    </row>
    <row r="10" spans="1:26" ht="132.75" thickBot="1" x14ac:dyDescent="0.3">
      <c r="A10" s="309">
        <v>6</v>
      </c>
      <c r="B10" s="344" t="s">
        <v>137</v>
      </c>
      <c r="C10" s="345" t="s">
        <v>138</v>
      </c>
      <c r="D10" s="345">
        <v>70988285</v>
      </c>
      <c r="E10" s="345">
        <v>102191000</v>
      </c>
      <c r="F10" s="345">
        <v>600111059</v>
      </c>
      <c r="G10" s="304" t="s">
        <v>248</v>
      </c>
      <c r="H10" s="345" t="s">
        <v>124</v>
      </c>
      <c r="I10" s="345" t="s">
        <v>125</v>
      </c>
      <c r="J10" s="345" t="s">
        <v>131</v>
      </c>
      <c r="K10" s="302" t="s">
        <v>139</v>
      </c>
      <c r="L10" s="346">
        <v>90568754</v>
      </c>
      <c r="M10" s="346">
        <v>63398127</v>
      </c>
      <c r="N10" s="347">
        <v>2024</v>
      </c>
      <c r="O10" s="347">
        <v>2026</v>
      </c>
      <c r="P10" s="85" t="s">
        <v>185</v>
      </c>
      <c r="Q10" s="85" t="s">
        <v>185</v>
      </c>
      <c r="R10" s="85" t="s">
        <v>185</v>
      </c>
      <c r="S10" s="85" t="s">
        <v>185</v>
      </c>
      <c r="T10" s="85"/>
      <c r="U10" s="85" t="s">
        <v>185</v>
      </c>
      <c r="V10" s="85" t="s">
        <v>185</v>
      </c>
      <c r="W10" s="85" t="s">
        <v>185</v>
      </c>
      <c r="X10" s="85" t="s">
        <v>185</v>
      </c>
      <c r="Y10" s="348" t="s">
        <v>266</v>
      </c>
      <c r="Z10" s="349" t="s">
        <v>233</v>
      </c>
    </row>
    <row r="11" spans="1:26" ht="132" x14ac:dyDescent="0.25">
      <c r="A11" s="319">
        <v>7</v>
      </c>
      <c r="B11" s="344" t="s">
        <v>137</v>
      </c>
      <c r="C11" s="345" t="s">
        <v>138</v>
      </c>
      <c r="D11" s="345">
        <v>70988285</v>
      </c>
      <c r="E11" s="345">
        <v>102191000</v>
      </c>
      <c r="F11" s="345">
        <v>600111059</v>
      </c>
      <c r="G11" s="350" t="s">
        <v>140</v>
      </c>
      <c r="H11" s="345" t="s">
        <v>124</v>
      </c>
      <c r="I11" s="345" t="s">
        <v>125</v>
      </c>
      <c r="J11" s="345" t="s">
        <v>131</v>
      </c>
      <c r="K11" s="302" t="s">
        <v>141</v>
      </c>
      <c r="L11" s="346">
        <v>380000</v>
      </c>
      <c r="M11" s="351">
        <v>266000</v>
      </c>
      <c r="N11" s="347">
        <v>2023</v>
      </c>
      <c r="O11" s="347">
        <v>2024</v>
      </c>
      <c r="P11" s="352" t="s">
        <v>185</v>
      </c>
      <c r="Q11" s="352" t="s">
        <v>185</v>
      </c>
      <c r="R11" s="352"/>
      <c r="S11" s="352"/>
      <c r="T11" s="352"/>
      <c r="U11" s="352"/>
      <c r="V11" s="352" t="s">
        <v>185</v>
      </c>
      <c r="W11" s="352" t="s">
        <v>185</v>
      </c>
      <c r="X11" s="352"/>
      <c r="Y11" s="344"/>
      <c r="Z11" s="353"/>
    </row>
    <row r="12" spans="1:26" s="2" customFormat="1" ht="132" x14ac:dyDescent="0.25">
      <c r="A12" s="330">
        <v>8</v>
      </c>
      <c r="B12" s="302" t="s">
        <v>137</v>
      </c>
      <c r="C12" s="303" t="s">
        <v>138</v>
      </c>
      <c r="D12" s="303">
        <v>70988285</v>
      </c>
      <c r="E12" s="303">
        <v>102191000</v>
      </c>
      <c r="F12" s="303">
        <v>600111059</v>
      </c>
      <c r="G12" s="304" t="s">
        <v>235</v>
      </c>
      <c r="H12" s="303" t="s">
        <v>124</v>
      </c>
      <c r="I12" s="303" t="s">
        <v>125</v>
      </c>
      <c r="J12" s="303" t="s">
        <v>131</v>
      </c>
      <c r="K12" s="302" t="s">
        <v>236</v>
      </c>
      <c r="L12" s="305">
        <v>59000000</v>
      </c>
      <c r="M12" s="306">
        <v>41300000</v>
      </c>
      <c r="N12" s="303">
        <v>2023</v>
      </c>
      <c r="O12" s="303">
        <v>2025</v>
      </c>
      <c r="P12" s="85" t="s">
        <v>185</v>
      </c>
      <c r="Q12" s="85" t="s">
        <v>185</v>
      </c>
      <c r="R12" s="85"/>
      <c r="S12" s="85" t="s">
        <v>185</v>
      </c>
      <c r="T12" s="85"/>
      <c r="U12" s="85"/>
      <c r="V12" s="85"/>
      <c r="W12" s="85"/>
      <c r="X12" s="85" t="s">
        <v>185</v>
      </c>
      <c r="Y12" s="302" t="s">
        <v>237</v>
      </c>
      <c r="Z12" s="354" t="s">
        <v>187</v>
      </c>
    </row>
    <row r="13" spans="1:26" s="2" customFormat="1" ht="132.75" thickBot="1" x14ac:dyDescent="0.3">
      <c r="A13" s="309">
        <v>9</v>
      </c>
      <c r="B13" s="302" t="s">
        <v>137</v>
      </c>
      <c r="C13" s="303" t="s">
        <v>138</v>
      </c>
      <c r="D13" s="303">
        <v>70988285</v>
      </c>
      <c r="E13" s="303">
        <v>102191000</v>
      </c>
      <c r="F13" s="303">
        <v>600111059</v>
      </c>
      <c r="G13" s="304" t="s">
        <v>238</v>
      </c>
      <c r="H13" s="303" t="s">
        <v>124</v>
      </c>
      <c r="I13" s="303" t="s">
        <v>125</v>
      </c>
      <c r="J13" s="303" t="s">
        <v>131</v>
      </c>
      <c r="K13" s="302" t="s">
        <v>239</v>
      </c>
      <c r="L13" s="305">
        <v>59000000</v>
      </c>
      <c r="M13" s="306">
        <v>41300000</v>
      </c>
      <c r="N13" s="303">
        <v>2024</v>
      </c>
      <c r="O13" s="303">
        <v>2025</v>
      </c>
      <c r="P13" s="85"/>
      <c r="Q13" s="85" t="s">
        <v>185</v>
      </c>
      <c r="R13" s="85" t="s">
        <v>185</v>
      </c>
      <c r="S13" s="85"/>
      <c r="T13" s="85"/>
      <c r="U13" s="85"/>
      <c r="V13" s="85" t="s">
        <v>185</v>
      </c>
      <c r="W13" s="85"/>
      <c r="X13" s="85"/>
      <c r="Y13" s="302" t="s">
        <v>237</v>
      </c>
      <c r="Z13" s="354" t="s">
        <v>187</v>
      </c>
    </row>
    <row r="14" spans="1:26" s="2" customFormat="1" ht="132" x14ac:dyDescent="0.25">
      <c r="A14" s="319">
        <v>10</v>
      </c>
      <c r="B14" s="302" t="s">
        <v>137</v>
      </c>
      <c r="C14" s="303" t="s">
        <v>138</v>
      </c>
      <c r="D14" s="303">
        <v>70988285</v>
      </c>
      <c r="E14" s="303">
        <v>102191000</v>
      </c>
      <c r="F14" s="303">
        <v>600111059</v>
      </c>
      <c r="G14" s="304" t="s">
        <v>240</v>
      </c>
      <c r="H14" s="303" t="s">
        <v>124</v>
      </c>
      <c r="I14" s="303" t="s">
        <v>125</v>
      </c>
      <c r="J14" s="303" t="s">
        <v>131</v>
      </c>
      <c r="K14" s="302" t="s">
        <v>241</v>
      </c>
      <c r="L14" s="355">
        <v>80000000</v>
      </c>
      <c r="M14" s="346">
        <v>56000000</v>
      </c>
      <c r="N14" s="356">
        <v>2024</v>
      </c>
      <c r="O14" s="347">
        <v>2026</v>
      </c>
      <c r="P14" s="85"/>
      <c r="Q14" s="85"/>
      <c r="R14" s="85"/>
      <c r="S14" s="85"/>
      <c r="T14" s="85"/>
      <c r="U14" s="85"/>
      <c r="V14" s="85"/>
      <c r="W14" s="85"/>
      <c r="X14" s="85"/>
      <c r="Y14" s="348" t="s">
        <v>267</v>
      </c>
      <c r="Z14" s="349" t="s">
        <v>233</v>
      </c>
    </row>
    <row r="15" spans="1:26" ht="153" x14ac:dyDescent="0.25">
      <c r="A15" s="330">
        <v>11</v>
      </c>
      <c r="B15" s="357" t="s">
        <v>142</v>
      </c>
      <c r="C15" s="310" t="s">
        <v>138</v>
      </c>
      <c r="D15" s="310">
        <v>49457888</v>
      </c>
      <c r="E15" s="358">
        <v>102191018</v>
      </c>
      <c r="F15" s="358">
        <v>600110494</v>
      </c>
      <c r="G15" s="307" t="s">
        <v>143</v>
      </c>
      <c r="H15" s="310" t="s">
        <v>124</v>
      </c>
      <c r="I15" s="359" t="s">
        <v>125</v>
      </c>
      <c r="J15" s="359" t="s">
        <v>131</v>
      </c>
      <c r="K15" s="359" t="s">
        <v>268</v>
      </c>
      <c r="L15" s="360">
        <v>5000000</v>
      </c>
      <c r="M15" s="337">
        <f t="shared" si="0"/>
        <v>3500000</v>
      </c>
      <c r="N15" s="361">
        <v>2024</v>
      </c>
      <c r="O15" s="362">
        <v>2025</v>
      </c>
      <c r="P15" s="363"/>
      <c r="Q15" s="363"/>
      <c r="R15" s="363"/>
      <c r="S15" s="363"/>
      <c r="T15" s="363"/>
      <c r="U15" s="363"/>
      <c r="V15" s="363" t="s">
        <v>185</v>
      </c>
      <c r="W15" s="363"/>
      <c r="X15" s="363"/>
      <c r="Y15" s="357" t="s">
        <v>189</v>
      </c>
      <c r="Z15" s="364" t="s">
        <v>269</v>
      </c>
    </row>
    <row r="16" spans="1:26" ht="153.75" thickBot="1" x14ac:dyDescent="0.3">
      <c r="A16" s="309">
        <v>12</v>
      </c>
      <c r="B16" s="357" t="s">
        <v>142</v>
      </c>
      <c r="C16" s="310" t="s">
        <v>138</v>
      </c>
      <c r="D16" s="310">
        <v>49457888</v>
      </c>
      <c r="E16" s="358">
        <v>102191018</v>
      </c>
      <c r="F16" s="358">
        <v>600110494</v>
      </c>
      <c r="G16" s="300" t="s">
        <v>144</v>
      </c>
      <c r="H16" s="310" t="s">
        <v>124</v>
      </c>
      <c r="I16" s="310" t="s">
        <v>125</v>
      </c>
      <c r="J16" s="310" t="s">
        <v>131</v>
      </c>
      <c r="K16" s="299" t="s">
        <v>145</v>
      </c>
      <c r="L16" s="360">
        <v>60000000</v>
      </c>
      <c r="M16" s="337">
        <f t="shared" si="0"/>
        <v>42000000</v>
      </c>
      <c r="N16" s="347">
        <v>2025</v>
      </c>
      <c r="O16" s="347">
        <v>2026</v>
      </c>
      <c r="P16" s="82" t="s">
        <v>185</v>
      </c>
      <c r="Q16" s="82" t="s">
        <v>185</v>
      </c>
      <c r="R16" s="82"/>
      <c r="S16" s="82" t="s">
        <v>185</v>
      </c>
      <c r="T16" s="82"/>
      <c r="U16" s="82" t="s">
        <v>185</v>
      </c>
      <c r="V16" s="82" t="s">
        <v>185</v>
      </c>
      <c r="W16" s="82" t="s">
        <v>185</v>
      </c>
      <c r="X16" s="82" t="s">
        <v>185</v>
      </c>
      <c r="Y16" s="357" t="s">
        <v>190</v>
      </c>
      <c r="Z16" s="365" t="s">
        <v>187</v>
      </c>
    </row>
    <row r="17" spans="1:26" ht="153" x14ac:dyDescent="0.25">
      <c r="A17" s="319">
        <v>13</v>
      </c>
      <c r="B17" s="357" t="s">
        <v>142</v>
      </c>
      <c r="C17" s="310" t="s">
        <v>138</v>
      </c>
      <c r="D17" s="310">
        <v>49457888</v>
      </c>
      <c r="E17" s="358">
        <v>102191018</v>
      </c>
      <c r="F17" s="358">
        <v>600110494</v>
      </c>
      <c r="G17" s="307" t="s">
        <v>146</v>
      </c>
      <c r="H17" s="310" t="s">
        <v>124</v>
      </c>
      <c r="I17" s="310" t="s">
        <v>125</v>
      </c>
      <c r="J17" s="310" t="s">
        <v>131</v>
      </c>
      <c r="K17" s="359" t="s">
        <v>147</v>
      </c>
      <c r="L17" s="360">
        <v>3000000</v>
      </c>
      <c r="M17" s="337">
        <f t="shared" si="0"/>
        <v>2100000</v>
      </c>
      <c r="N17" s="361">
        <v>2024</v>
      </c>
      <c r="O17" s="362">
        <v>2025</v>
      </c>
      <c r="P17" s="363"/>
      <c r="Q17" s="363"/>
      <c r="R17" s="363"/>
      <c r="S17" s="363"/>
      <c r="T17" s="363"/>
      <c r="U17" s="363"/>
      <c r="V17" s="363" t="s">
        <v>185</v>
      </c>
      <c r="W17" s="363" t="s">
        <v>185</v>
      </c>
      <c r="X17" s="363"/>
      <c r="Y17" s="357" t="s">
        <v>189</v>
      </c>
      <c r="Z17" s="365" t="s">
        <v>187</v>
      </c>
    </row>
    <row r="18" spans="1:26" s="288" customFormat="1" ht="132" x14ac:dyDescent="0.25">
      <c r="A18" s="330">
        <v>14</v>
      </c>
      <c r="B18" s="366" t="s">
        <v>142</v>
      </c>
      <c r="C18" s="367" t="s">
        <v>138</v>
      </c>
      <c r="D18" s="367">
        <v>49457888</v>
      </c>
      <c r="E18" s="368">
        <v>102191018</v>
      </c>
      <c r="F18" s="368">
        <v>600110494</v>
      </c>
      <c r="G18" s="369" t="s">
        <v>270</v>
      </c>
      <c r="H18" s="367" t="s">
        <v>124</v>
      </c>
      <c r="I18" s="367" t="s">
        <v>125</v>
      </c>
      <c r="J18" s="367" t="s">
        <v>131</v>
      </c>
      <c r="K18" s="368" t="s">
        <v>271</v>
      </c>
      <c r="L18" s="346">
        <v>20000000</v>
      </c>
      <c r="M18" s="351">
        <v>14000000</v>
      </c>
      <c r="N18" s="347">
        <v>2025</v>
      </c>
      <c r="O18" s="347">
        <v>2026</v>
      </c>
      <c r="P18" s="370" t="s">
        <v>185</v>
      </c>
      <c r="Q18" s="370" t="s">
        <v>185</v>
      </c>
      <c r="R18" s="370" t="s">
        <v>185</v>
      </c>
      <c r="S18" s="370" t="s">
        <v>185</v>
      </c>
      <c r="T18" s="371"/>
      <c r="U18" s="371"/>
      <c r="V18" s="371"/>
      <c r="W18" s="371"/>
      <c r="X18" s="371"/>
      <c r="Y18" s="348"/>
      <c r="Z18" s="372"/>
    </row>
    <row r="19" spans="1:26" s="288" customFormat="1" ht="132.75" thickBot="1" x14ac:dyDescent="0.3">
      <c r="A19" s="309">
        <v>15</v>
      </c>
      <c r="B19" s="366" t="s">
        <v>142</v>
      </c>
      <c r="C19" s="367" t="s">
        <v>138</v>
      </c>
      <c r="D19" s="367">
        <v>49457888</v>
      </c>
      <c r="E19" s="368">
        <v>102191018</v>
      </c>
      <c r="F19" s="368">
        <v>600110494</v>
      </c>
      <c r="G19" s="369" t="s">
        <v>272</v>
      </c>
      <c r="H19" s="367" t="s">
        <v>124</v>
      </c>
      <c r="I19" s="367" t="s">
        <v>125</v>
      </c>
      <c r="J19" s="367" t="s">
        <v>131</v>
      </c>
      <c r="K19" s="368" t="s">
        <v>273</v>
      </c>
      <c r="L19" s="346">
        <v>20000000</v>
      </c>
      <c r="M19" s="351">
        <v>14000000</v>
      </c>
      <c r="N19" s="347">
        <v>2025</v>
      </c>
      <c r="O19" s="347">
        <v>2026</v>
      </c>
      <c r="P19" s="370" t="s">
        <v>185</v>
      </c>
      <c r="Q19" s="370" t="s">
        <v>185</v>
      </c>
      <c r="R19" s="370"/>
      <c r="S19" s="370" t="s">
        <v>185</v>
      </c>
      <c r="T19" s="371"/>
      <c r="U19" s="371"/>
      <c r="V19" s="371"/>
      <c r="W19" s="371"/>
      <c r="X19" s="371"/>
      <c r="Y19" s="348"/>
      <c r="Z19" s="372"/>
    </row>
    <row r="20" spans="1:26" s="288" customFormat="1" ht="132" x14ac:dyDescent="0.25">
      <c r="A20" s="319">
        <v>16</v>
      </c>
      <c r="B20" s="373" t="s">
        <v>142</v>
      </c>
      <c r="C20" s="374" t="s">
        <v>138</v>
      </c>
      <c r="D20" s="374">
        <v>49457888</v>
      </c>
      <c r="E20" s="375">
        <v>102191018</v>
      </c>
      <c r="F20" s="375">
        <v>600110494</v>
      </c>
      <c r="G20" s="376" t="s">
        <v>286</v>
      </c>
      <c r="H20" s="374" t="s">
        <v>124</v>
      </c>
      <c r="I20" s="374" t="s">
        <v>125</v>
      </c>
      <c r="J20" s="374" t="s">
        <v>131</v>
      </c>
      <c r="K20" s="375" t="s">
        <v>287</v>
      </c>
      <c r="L20" s="377">
        <v>4000000</v>
      </c>
      <c r="M20" s="378">
        <f t="shared" ref="M20" si="1">L20/100*70</f>
        <v>2800000</v>
      </c>
      <c r="N20" s="379">
        <v>2024</v>
      </c>
      <c r="O20" s="379">
        <v>2024</v>
      </c>
      <c r="P20" s="370" t="s">
        <v>185</v>
      </c>
      <c r="Q20" s="370" t="s">
        <v>185</v>
      </c>
      <c r="R20" s="370" t="s">
        <v>185</v>
      </c>
      <c r="S20" s="370" t="s">
        <v>185</v>
      </c>
      <c r="T20" s="371"/>
      <c r="U20" s="371"/>
      <c r="V20" s="371"/>
      <c r="W20" s="371"/>
      <c r="X20" s="371"/>
      <c r="Y20" s="348"/>
      <c r="Z20" s="372"/>
    </row>
    <row r="21" spans="1:26" ht="153" x14ac:dyDescent="0.25">
      <c r="A21" s="330">
        <v>17</v>
      </c>
      <c r="B21" s="357" t="s">
        <v>142</v>
      </c>
      <c r="C21" s="310" t="s">
        <v>138</v>
      </c>
      <c r="D21" s="310">
        <v>49457888</v>
      </c>
      <c r="E21" s="358">
        <v>102191018</v>
      </c>
      <c r="F21" s="358">
        <v>600110494</v>
      </c>
      <c r="G21" s="307" t="s">
        <v>148</v>
      </c>
      <c r="H21" s="310" t="s">
        <v>124</v>
      </c>
      <c r="I21" s="310" t="s">
        <v>125</v>
      </c>
      <c r="J21" s="310" t="s">
        <v>131</v>
      </c>
      <c r="K21" s="359" t="s">
        <v>149</v>
      </c>
      <c r="L21" s="360">
        <v>40000000</v>
      </c>
      <c r="M21" s="337">
        <f t="shared" si="0"/>
        <v>28000000</v>
      </c>
      <c r="N21" s="361">
        <v>2025</v>
      </c>
      <c r="O21" s="347">
        <v>2026</v>
      </c>
      <c r="P21" s="363" t="s">
        <v>185</v>
      </c>
      <c r="Q21" s="363" t="s">
        <v>185</v>
      </c>
      <c r="R21" s="363"/>
      <c r="S21" s="363" t="s">
        <v>185</v>
      </c>
      <c r="T21" s="363"/>
      <c r="U21" s="363" t="s">
        <v>185</v>
      </c>
      <c r="V21" s="363" t="s">
        <v>185</v>
      </c>
      <c r="W21" s="363" t="s">
        <v>185</v>
      </c>
      <c r="X21" s="363" t="s">
        <v>185</v>
      </c>
      <c r="Y21" s="357" t="s">
        <v>189</v>
      </c>
      <c r="Z21" s="365" t="s">
        <v>187</v>
      </c>
    </row>
    <row r="22" spans="1:26" ht="153.75" thickBot="1" x14ac:dyDescent="0.3">
      <c r="A22" s="309">
        <v>18</v>
      </c>
      <c r="B22" s="357" t="s">
        <v>142</v>
      </c>
      <c r="C22" s="310" t="s">
        <v>138</v>
      </c>
      <c r="D22" s="310">
        <v>49457888</v>
      </c>
      <c r="E22" s="358">
        <v>102191018</v>
      </c>
      <c r="F22" s="358">
        <v>600110494</v>
      </c>
      <c r="G22" s="307" t="s">
        <v>150</v>
      </c>
      <c r="H22" s="310" t="s">
        <v>124</v>
      </c>
      <c r="I22" s="310" t="s">
        <v>125</v>
      </c>
      <c r="J22" s="310" t="s">
        <v>131</v>
      </c>
      <c r="K22" s="359" t="s">
        <v>151</v>
      </c>
      <c r="L22" s="346">
        <v>40000000</v>
      </c>
      <c r="M22" s="351">
        <v>28000000</v>
      </c>
      <c r="N22" s="347">
        <v>2026</v>
      </c>
      <c r="O22" s="356">
        <v>2028</v>
      </c>
      <c r="P22" s="380" t="s">
        <v>251</v>
      </c>
      <c r="Q22" s="380" t="s">
        <v>251</v>
      </c>
      <c r="R22" s="380" t="s">
        <v>251</v>
      </c>
      <c r="S22" s="380" t="s">
        <v>251</v>
      </c>
      <c r="T22" s="363"/>
      <c r="U22" s="363"/>
      <c r="V22" s="363" t="s">
        <v>185</v>
      </c>
      <c r="W22" s="363" t="s">
        <v>185</v>
      </c>
      <c r="X22" s="363"/>
      <c r="Y22" s="357" t="s">
        <v>189</v>
      </c>
      <c r="Z22" s="365" t="s">
        <v>187</v>
      </c>
    </row>
    <row r="23" spans="1:26" ht="153" x14ac:dyDescent="0.25">
      <c r="A23" s="319">
        <v>19</v>
      </c>
      <c r="B23" s="357" t="s">
        <v>142</v>
      </c>
      <c r="C23" s="310" t="s">
        <v>138</v>
      </c>
      <c r="D23" s="310">
        <v>49457888</v>
      </c>
      <c r="E23" s="358">
        <v>102191018</v>
      </c>
      <c r="F23" s="358">
        <v>600110494</v>
      </c>
      <c r="G23" s="300" t="s">
        <v>152</v>
      </c>
      <c r="H23" s="310" t="s">
        <v>124</v>
      </c>
      <c r="I23" s="310" t="s">
        <v>125</v>
      </c>
      <c r="J23" s="310" t="s">
        <v>131</v>
      </c>
      <c r="K23" s="299" t="s">
        <v>153</v>
      </c>
      <c r="L23" s="360">
        <v>400000000</v>
      </c>
      <c r="M23" s="337">
        <f t="shared" si="0"/>
        <v>280000000</v>
      </c>
      <c r="N23" s="361">
        <v>2025</v>
      </c>
      <c r="O23" s="361">
        <v>2026</v>
      </c>
      <c r="P23" s="363" t="s">
        <v>185</v>
      </c>
      <c r="Q23" s="363" t="s">
        <v>185</v>
      </c>
      <c r="R23" s="363" t="s">
        <v>185</v>
      </c>
      <c r="S23" s="363" t="s">
        <v>185</v>
      </c>
      <c r="T23" s="363"/>
      <c r="U23" s="363" t="s">
        <v>185</v>
      </c>
      <c r="V23" s="363" t="s">
        <v>185</v>
      </c>
      <c r="W23" s="363" t="s">
        <v>185</v>
      </c>
      <c r="X23" s="381" t="s">
        <v>185</v>
      </c>
      <c r="Y23" s="357" t="s">
        <v>190</v>
      </c>
      <c r="Z23" s="365" t="s">
        <v>187</v>
      </c>
    </row>
    <row r="24" spans="1:26" ht="153" x14ac:dyDescent="0.25">
      <c r="A24" s="330">
        <v>20</v>
      </c>
      <c r="B24" s="357" t="s">
        <v>142</v>
      </c>
      <c r="C24" s="308" t="s">
        <v>131</v>
      </c>
      <c r="D24" s="308">
        <v>49457888</v>
      </c>
      <c r="E24" s="215">
        <v>102191018</v>
      </c>
      <c r="F24" s="215">
        <v>600110494</v>
      </c>
      <c r="G24" s="300" t="s">
        <v>154</v>
      </c>
      <c r="H24" s="299" t="s">
        <v>124</v>
      </c>
      <c r="I24" s="310" t="s">
        <v>125</v>
      </c>
      <c r="J24" s="299" t="s">
        <v>131</v>
      </c>
      <c r="K24" s="382" t="s">
        <v>274</v>
      </c>
      <c r="L24" s="383">
        <v>500000</v>
      </c>
      <c r="M24" s="337">
        <f t="shared" si="0"/>
        <v>350000</v>
      </c>
      <c r="N24" s="80">
        <v>2024</v>
      </c>
      <c r="O24" s="384">
        <v>2025</v>
      </c>
      <c r="P24" s="84"/>
      <c r="Q24" s="84"/>
      <c r="R24" s="84"/>
      <c r="S24" s="84"/>
      <c r="T24" s="84"/>
      <c r="U24" s="84"/>
      <c r="V24" s="84"/>
      <c r="W24" s="84" t="s">
        <v>185</v>
      </c>
      <c r="X24" s="84"/>
      <c r="Y24" s="348" t="s">
        <v>275</v>
      </c>
      <c r="Z24" s="83"/>
    </row>
    <row r="25" spans="1:26" ht="153.75" thickBot="1" x14ac:dyDescent="0.3">
      <c r="A25" s="309">
        <v>21</v>
      </c>
      <c r="B25" s="357" t="s">
        <v>142</v>
      </c>
      <c r="C25" s="308" t="s">
        <v>131</v>
      </c>
      <c r="D25" s="308">
        <v>49457888</v>
      </c>
      <c r="E25" s="215">
        <v>102191018</v>
      </c>
      <c r="F25" s="215">
        <v>600110494</v>
      </c>
      <c r="G25" s="300" t="s">
        <v>155</v>
      </c>
      <c r="H25" s="299" t="s">
        <v>124</v>
      </c>
      <c r="I25" s="310" t="s">
        <v>125</v>
      </c>
      <c r="J25" s="299" t="s">
        <v>131</v>
      </c>
      <c r="K25" s="299" t="s">
        <v>156</v>
      </c>
      <c r="L25" s="383">
        <v>1000000</v>
      </c>
      <c r="M25" s="337">
        <f t="shared" si="0"/>
        <v>700000</v>
      </c>
      <c r="N25" s="80">
        <v>2022</v>
      </c>
      <c r="O25" s="80">
        <v>2023</v>
      </c>
      <c r="P25" s="84"/>
      <c r="Q25" s="84"/>
      <c r="R25" s="84"/>
      <c r="S25" s="84"/>
      <c r="T25" s="84"/>
      <c r="U25" s="84"/>
      <c r="V25" s="84" t="s">
        <v>185</v>
      </c>
      <c r="W25" s="84" t="s">
        <v>185</v>
      </c>
      <c r="X25" s="84"/>
      <c r="Y25" s="79" t="s">
        <v>191</v>
      </c>
      <c r="Z25" s="83"/>
    </row>
    <row r="26" spans="1:26" ht="153" x14ac:dyDescent="0.25">
      <c r="A26" s="319">
        <v>22</v>
      </c>
      <c r="B26" s="357" t="s">
        <v>142</v>
      </c>
      <c r="C26" s="308" t="s">
        <v>131</v>
      </c>
      <c r="D26" s="308">
        <v>49457888</v>
      </c>
      <c r="E26" s="215">
        <v>102191018</v>
      </c>
      <c r="F26" s="215">
        <v>600110494</v>
      </c>
      <c r="G26" s="300" t="s">
        <v>157</v>
      </c>
      <c r="H26" s="299" t="s">
        <v>124</v>
      </c>
      <c r="I26" s="310" t="s">
        <v>125</v>
      </c>
      <c r="J26" s="299" t="s">
        <v>131</v>
      </c>
      <c r="K26" s="299" t="s">
        <v>158</v>
      </c>
      <c r="L26" s="383">
        <v>1500000</v>
      </c>
      <c r="M26" s="337">
        <f t="shared" si="0"/>
        <v>1050000</v>
      </c>
      <c r="N26" s="384">
        <v>2024</v>
      </c>
      <c r="O26" s="384">
        <v>2025</v>
      </c>
      <c r="P26" s="84"/>
      <c r="Q26" s="84"/>
      <c r="R26" s="84"/>
      <c r="S26" s="84"/>
      <c r="T26" s="84"/>
      <c r="U26" s="84"/>
      <c r="V26" s="84" t="s">
        <v>185</v>
      </c>
      <c r="W26" s="84" t="s">
        <v>185</v>
      </c>
      <c r="X26" s="84"/>
      <c r="Y26" s="79" t="s">
        <v>192</v>
      </c>
      <c r="Z26" s="83" t="s">
        <v>193</v>
      </c>
    </row>
    <row r="27" spans="1:26" ht="153" x14ac:dyDescent="0.25">
      <c r="A27" s="330">
        <v>23</v>
      </c>
      <c r="B27" s="357" t="s">
        <v>142</v>
      </c>
      <c r="C27" s="308" t="s">
        <v>131</v>
      </c>
      <c r="D27" s="308">
        <v>49457888</v>
      </c>
      <c r="E27" s="215">
        <v>102191018</v>
      </c>
      <c r="F27" s="215">
        <v>600110494</v>
      </c>
      <c r="G27" s="300" t="s">
        <v>159</v>
      </c>
      <c r="H27" s="299" t="s">
        <v>124</v>
      </c>
      <c r="I27" s="310" t="s">
        <v>125</v>
      </c>
      <c r="J27" s="299" t="s">
        <v>131</v>
      </c>
      <c r="K27" s="299" t="s">
        <v>160</v>
      </c>
      <c r="L27" s="383">
        <v>5000000</v>
      </c>
      <c r="M27" s="337">
        <f t="shared" si="0"/>
        <v>3500000</v>
      </c>
      <c r="N27" s="356">
        <v>2024</v>
      </c>
      <c r="O27" s="356">
        <v>2025</v>
      </c>
      <c r="P27" s="370" t="s">
        <v>185</v>
      </c>
      <c r="Q27" s="370" t="s">
        <v>185</v>
      </c>
      <c r="R27" s="370" t="s">
        <v>185</v>
      </c>
      <c r="S27" s="370" t="s">
        <v>185</v>
      </c>
      <c r="T27" s="84"/>
      <c r="U27" s="84"/>
      <c r="V27" s="84" t="s">
        <v>185</v>
      </c>
      <c r="W27" s="84"/>
      <c r="X27" s="84"/>
      <c r="Y27" s="79" t="s">
        <v>189</v>
      </c>
      <c r="Z27" s="83" t="s">
        <v>187</v>
      </c>
    </row>
    <row r="28" spans="1:26" ht="153.75" thickBot="1" x14ac:dyDescent="0.3">
      <c r="A28" s="309">
        <v>24</v>
      </c>
      <c r="B28" s="357" t="s">
        <v>142</v>
      </c>
      <c r="C28" s="308" t="s">
        <v>131</v>
      </c>
      <c r="D28" s="308">
        <v>49457888</v>
      </c>
      <c r="E28" s="215">
        <v>102191018</v>
      </c>
      <c r="F28" s="215">
        <v>600110494</v>
      </c>
      <c r="G28" s="300" t="s">
        <v>161</v>
      </c>
      <c r="H28" s="299" t="s">
        <v>124</v>
      </c>
      <c r="I28" s="310" t="s">
        <v>125</v>
      </c>
      <c r="J28" s="299" t="s">
        <v>131</v>
      </c>
      <c r="K28" s="382" t="s">
        <v>276</v>
      </c>
      <c r="L28" s="383">
        <v>2000000</v>
      </c>
      <c r="M28" s="337">
        <f t="shared" si="0"/>
        <v>1400000</v>
      </c>
      <c r="N28" s="356">
        <v>2024</v>
      </c>
      <c r="O28" s="356">
        <v>2025</v>
      </c>
      <c r="P28" s="370" t="s">
        <v>185</v>
      </c>
      <c r="Q28" s="370" t="s">
        <v>185</v>
      </c>
      <c r="R28" s="370"/>
      <c r="S28" s="370" t="s">
        <v>185</v>
      </c>
      <c r="T28" s="81"/>
      <c r="U28" s="81"/>
      <c r="V28" s="81" t="s">
        <v>185</v>
      </c>
      <c r="W28" s="81" t="s">
        <v>185</v>
      </c>
      <c r="X28" s="81"/>
      <c r="Y28" s="79" t="s">
        <v>194</v>
      </c>
      <c r="Z28" s="83"/>
    </row>
    <row r="29" spans="1:26" ht="132" x14ac:dyDescent="0.25">
      <c r="A29" s="319">
        <v>25</v>
      </c>
      <c r="B29" s="373" t="s">
        <v>142</v>
      </c>
      <c r="C29" s="374" t="s">
        <v>138</v>
      </c>
      <c r="D29" s="374">
        <v>49457888</v>
      </c>
      <c r="E29" s="375">
        <v>102191018</v>
      </c>
      <c r="F29" s="375">
        <v>600110494</v>
      </c>
      <c r="G29" s="385" t="s">
        <v>277</v>
      </c>
      <c r="H29" s="367" t="s">
        <v>124</v>
      </c>
      <c r="I29" s="367" t="s">
        <v>125</v>
      </c>
      <c r="J29" s="367" t="s">
        <v>131</v>
      </c>
      <c r="K29" s="366" t="s">
        <v>278</v>
      </c>
      <c r="L29" s="377">
        <v>2000000</v>
      </c>
      <c r="M29" s="378">
        <f>L29*0.7</f>
        <v>1400000</v>
      </c>
      <c r="N29" s="379">
        <v>2024</v>
      </c>
      <c r="O29" s="379">
        <v>2025</v>
      </c>
      <c r="P29" s="370"/>
      <c r="Q29" s="370"/>
      <c r="R29" s="370"/>
      <c r="S29" s="370"/>
      <c r="T29" s="81"/>
      <c r="U29" s="81"/>
      <c r="V29" s="81"/>
      <c r="W29" s="81"/>
      <c r="X29" s="81"/>
      <c r="Y29" s="79"/>
      <c r="Z29" s="83"/>
    </row>
    <row r="30" spans="1:26" ht="132" x14ac:dyDescent="0.25">
      <c r="A30" s="330">
        <v>26</v>
      </c>
      <c r="B30" s="373" t="s">
        <v>142</v>
      </c>
      <c r="C30" s="374" t="s">
        <v>138</v>
      </c>
      <c r="D30" s="374">
        <v>49457888</v>
      </c>
      <c r="E30" s="375">
        <v>102191018</v>
      </c>
      <c r="F30" s="375">
        <v>600110494</v>
      </c>
      <c r="G30" s="385" t="s">
        <v>279</v>
      </c>
      <c r="H30" s="367" t="s">
        <v>124</v>
      </c>
      <c r="I30" s="367" t="s">
        <v>125</v>
      </c>
      <c r="J30" s="367" t="s">
        <v>131</v>
      </c>
      <c r="K30" s="366" t="s">
        <v>280</v>
      </c>
      <c r="L30" s="377">
        <v>60000000</v>
      </c>
      <c r="M30" s="378">
        <f>L30*0.7</f>
        <v>42000000</v>
      </c>
      <c r="N30" s="379">
        <v>2025</v>
      </c>
      <c r="O30" s="379">
        <v>2027</v>
      </c>
      <c r="P30" s="370"/>
      <c r="Q30" s="370"/>
      <c r="R30" s="370"/>
      <c r="S30" s="370"/>
      <c r="T30" s="81"/>
      <c r="U30" s="81"/>
      <c r="V30" s="81"/>
      <c r="W30" s="81"/>
      <c r="X30" s="81"/>
      <c r="Y30" s="79"/>
      <c r="Z30" s="83"/>
    </row>
    <row r="31" spans="1:26" ht="153.75" thickBot="1" x14ac:dyDescent="0.3">
      <c r="A31" s="309">
        <v>27</v>
      </c>
      <c r="B31" s="357" t="s">
        <v>142</v>
      </c>
      <c r="C31" s="308" t="s">
        <v>131</v>
      </c>
      <c r="D31" s="308">
        <v>49457888</v>
      </c>
      <c r="E31" s="215">
        <v>102191018</v>
      </c>
      <c r="F31" s="215">
        <v>600110494</v>
      </c>
      <c r="G31" s="300" t="s">
        <v>162</v>
      </c>
      <c r="H31" s="299" t="s">
        <v>124</v>
      </c>
      <c r="I31" s="310" t="s">
        <v>125</v>
      </c>
      <c r="J31" s="299" t="s">
        <v>131</v>
      </c>
      <c r="K31" s="299" t="s">
        <v>163</v>
      </c>
      <c r="L31" s="386">
        <v>20000000</v>
      </c>
      <c r="M31" s="351">
        <v>14000000</v>
      </c>
      <c r="N31" s="356">
        <v>2024</v>
      </c>
      <c r="O31" s="356">
        <v>2025</v>
      </c>
      <c r="P31" s="81" t="s">
        <v>185</v>
      </c>
      <c r="Q31" s="81" t="s">
        <v>185</v>
      </c>
      <c r="R31" s="81"/>
      <c r="S31" s="81" t="s">
        <v>185</v>
      </c>
      <c r="T31" s="81"/>
      <c r="U31" s="81"/>
      <c r="V31" s="81" t="s">
        <v>185</v>
      </c>
      <c r="W31" s="81" t="s">
        <v>185</v>
      </c>
      <c r="X31" s="81"/>
      <c r="Y31" s="79"/>
      <c r="Z31" s="83"/>
    </row>
    <row r="32" spans="1:26" ht="153" x14ac:dyDescent="0.25">
      <c r="A32" s="319">
        <v>28</v>
      </c>
      <c r="B32" s="79" t="s">
        <v>164</v>
      </c>
      <c r="C32" s="299" t="s">
        <v>165</v>
      </c>
      <c r="D32" s="308">
        <v>75021871</v>
      </c>
      <c r="E32" s="214">
        <v>150070128</v>
      </c>
      <c r="F32" s="214">
        <v>600110737</v>
      </c>
      <c r="G32" s="300" t="s">
        <v>166</v>
      </c>
      <c r="H32" s="299" t="s">
        <v>124</v>
      </c>
      <c r="I32" s="310" t="s">
        <v>125</v>
      </c>
      <c r="J32" s="299" t="s">
        <v>165</v>
      </c>
      <c r="K32" s="299" t="s">
        <v>167</v>
      </c>
      <c r="L32" s="383">
        <v>5000000</v>
      </c>
      <c r="M32" s="387"/>
      <c r="N32" s="80">
        <v>2022</v>
      </c>
      <c r="O32" s="80"/>
      <c r="P32" s="84"/>
      <c r="Q32" s="84"/>
      <c r="R32" s="84"/>
      <c r="S32" s="84"/>
      <c r="T32" s="84"/>
      <c r="U32" s="84"/>
      <c r="V32" s="84"/>
      <c r="W32" s="84"/>
      <c r="X32" s="84"/>
      <c r="Y32" s="79" t="s">
        <v>188</v>
      </c>
      <c r="Z32" s="83" t="s">
        <v>187</v>
      </c>
    </row>
    <row r="33" spans="1:27" ht="140.25" x14ac:dyDescent="0.25">
      <c r="A33" s="330">
        <v>29</v>
      </c>
      <c r="B33" s="79" t="s">
        <v>168</v>
      </c>
      <c r="C33" s="299" t="s">
        <v>169</v>
      </c>
      <c r="D33" s="308">
        <v>70982970</v>
      </c>
      <c r="E33" s="215">
        <v>102191379</v>
      </c>
      <c r="F33" s="215">
        <v>600111164</v>
      </c>
      <c r="G33" s="300" t="s">
        <v>170</v>
      </c>
      <c r="H33" s="299" t="s">
        <v>124</v>
      </c>
      <c r="I33" s="310" t="s">
        <v>125</v>
      </c>
      <c r="J33" s="299" t="s">
        <v>169</v>
      </c>
      <c r="K33" s="299" t="s">
        <v>171</v>
      </c>
      <c r="L33" s="383">
        <v>12000000</v>
      </c>
      <c r="M33" s="337"/>
      <c r="N33" s="80">
        <v>2022</v>
      </c>
      <c r="O33" s="80"/>
      <c r="P33" s="84"/>
      <c r="Q33" s="84"/>
      <c r="R33" s="84"/>
      <c r="S33" s="84"/>
      <c r="T33" s="84"/>
      <c r="U33" s="84"/>
      <c r="V33" s="84"/>
      <c r="W33" s="84"/>
      <c r="X33" s="84"/>
      <c r="Y33" s="79"/>
      <c r="Z33" s="83" t="s">
        <v>187</v>
      </c>
    </row>
    <row r="34" spans="1:27" ht="141" thickBot="1" x14ac:dyDescent="0.3">
      <c r="A34" s="309">
        <v>30</v>
      </c>
      <c r="B34" s="79" t="s">
        <v>168</v>
      </c>
      <c r="C34" s="299" t="s">
        <v>169</v>
      </c>
      <c r="D34" s="308">
        <v>70982970</v>
      </c>
      <c r="E34" s="215">
        <v>102191379</v>
      </c>
      <c r="F34" s="215">
        <v>600111164</v>
      </c>
      <c r="G34" s="311" t="s">
        <v>283</v>
      </c>
      <c r="H34" s="299" t="s">
        <v>124</v>
      </c>
      <c r="I34" s="310" t="s">
        <v>125</v>
      </c>
      <c r="J34" s="299" t="s">
        <v>169</v>
      </c>
      <c r="K34" s="388" t="s">
        <v>284</v>
      </c>
      <c r="L34" s="389">
        <v>4000000</v>
      </c>
      <c r="M34" s="390"/>
      <c r="N34" s="391">
        <v>2024</v>
      </c>
      <c r="O34" s="392"/>
      <c r="P34" s="291" t="s">
        <v>185</v>
      </c>
      <c r="Q34" s="291"/>
      <c r="R34" s="291"/>
      <c r="S34" s="291" t="s">
        <v>251</v>
      </c>
      <c r="T34" s="84"/>
      <c r="U34" s="84"/>
      <c r="V34" s="84"/>
      <c r="W34" s="84"/>
      <c r="X34" s="84"/>
      <c r="Y34" s="393" t="s">
        <v>285</v>
      </c>
      <c r="Z34" s="83" t="s">
        <v>187</v>
      </c>
    </row>
    <row r="35" spans="1:27" ht="140.25" x14ac:dyDescent="0.25">
      <c r="A35" s="319">
        <v>31</v>
      </c>
      <c r="B35" s="79" t="s">
        <v>168</v>
      </c>
      <c r="C35" s="299" t="s">
        <v>169</v>
      </c>
      <c r="D35" s="308">
        <v>70982970</v>
      </c>
      <c r="E35" s="215">
        <v>102191379</v>
      </c>
      <c r="F35" s="215">
        <v>600111164</v>
      </c>
      <c r="G35" s="300" t="s">
        <v>172</v>
      </c>
      <c r="H35" s="299" t="s">
        <v>124</v>
      </c>
      <c r="I35" s="310" t="s">
        <v>125</v>
      </c>
      <c r="J35" s="299" t="s">
        <v>169</v>
      </c>
      <c r="K35" s="299" t="s">
        <v>173</v>
      </c>
      <c r="L35" s="383">
        <v>1000000</v>
      </c>
      <c r="M35" s="337">
        <f t="shared" si="0"/>
        <v>700000</v>
      </c>
      <c r="N35" s="80">
        <v>2023</v>
      </c>
      <c r="O35" s="80"/>
      <c r="P35" s="84"/>
      <c r="Q35" s="84" t="s">
        <v>185</v>
      </c>
      <c r="R35" s="84" t="s">
        <v>185</v>
      </c>
      <c r="S35" s="84"/>
      <c r="T35" s="84"/>
      <c r="U35" s="84" t="s">
        <v>185</v>
      </c>
      <c r="V35" s="84"/>
      <c r="W35" s="84"/>
      <c r="X35" s="84"/>
      <c r="Y35" s="79"/>
      <c r="Z35" s="83" t="s">
        <v>187</v>
      </c>
    </row>
    <row r="36" spans="1:27" ht="140.25" x14ac:dyDescent="0.25">
      <c r="A36" s="330">
        <v>32</v>
      </c>
      <c r="B36" s="79" t="s">
        <v>168</v>
      </c>
      <c r="C36" s="299" t="s">
        <v>169</v>
      </c>
      <c r="D36" s="308">
        <v>70982970</v>
      </c>
      <c r="E36" s="215">
        <v>102191379</v>
      </c>
      <c r="F36" s="215">
        <v>600111164</v>
      </c>
      <c r="G36" s="300" t="s">
        <v>174</v>
      </c>
      <c r="H36" s="299" t="s">
        <v>124</v>
      </c>
      <c r="I36" s="310" t="s">
        <v>125</v>
      </c>
      <c r="J36" s="299" t="s">
        <v>169</v>
      </c>
      <c r="K36" s="299" t="s">
        <v>175</v>
      </c>
      <c r="L36" s="383">
        <v>2000000</v>
      </c>
      <c r="M36" s="337"/>
      <c r="N36" s="80">
        <v>2022</v>
      </c>
      <c r="O36" s="80"/>
      <c r="P36" s="84"/>
      <c r="Q36" s="84"/>
      <c r="R36" s="84"/>
      <c r="S36" s="84"/>
      <c r="T36" s="84"/>
      <c r="U36" s="84"/>
      <c r="V36" s="84"/>
      <c r="W36" s="84"/>
      <c r="X36" s="84"/>
      <c r="Y36" s="79"/>
      <c r="Z36" s="83" t="s">
        <v>187</v>
      </c>
    </row>
    <row r="37" spans="1:27" ht="141" thickBot="1" x14ac:dyDescent="0.3">
      <c r="A37" s="309">
        <v>33</v>
      </c>
      <c r="B37" s="79" t="s">
        <v>168</v>
      </c>
      <c r="C37" s="299" t="s">
        <v>169</v>
      </c>
      <c r="D37" s="308">
        <v>70982970</v>
      </c>
      <c r="E37" s="215">
        <v>102191379</v>
      </c>
      <c r="F37" s="215">
        <v>600111164</v>
      </c>
      <c r="G37" s="300" t="s">
        <v>176</v>
      </c>
      <c r="H37" s="299" t="s">
        <v>124</v>
      </c>
      <c r="I37" s="310" t="s">
        <v>125</v>
      </c>
      <c r="J37" s="299" t="s">
        <v>169</v>
      </c>
      <c r="K37" s="299" t="s">
        <v>177</v>
      </c>
      <c r="L37" s="389">
        <v>1000000</v>
      </c>
      <c r="M37" s="390"/>
      <c r="N37" s="391">
        <v>2024</v>
      </c>
      <c r="O37" s="80"/>
      <c r="P37" s="84"/>
      <c r="Q37" s="84"/>
      <c r="R37" s="84"/>
      <c r="S37" s="84"/>
      <c r="T37" s="84"/>
      <c r="U37" s="84"/>
      <c r="V37" s="84"/>
      <c r="W37" s="394" t="s">
        <v>233</v>
      </c>
      <c r="X37" s="84"/>
      <c r="Y37" s="79"/>
      <c r="Z37" s="83" t="s">
        <v>187</v>
      </c>
    </row>
    <row r="38" spans="1:27" ht="140.25" x14ac:dyDescent="0.25">
      <c r="A38" s="319">
        <v>34</v>
      </c>
      <c r="B38" s="79" t="s">
        <v>168</v>
      </c>
      <c r="C38" s="299" t="s">
        <v>169</v>
      </c>
      <c r="D38" s="308">
        <v>70982970</v>
      </c>
      <c r="E38" s="215">
        <v>102191379</v>
      </c>
      <c r="F38" s="215">
        <v>600111164</v>
      </c>
      <c r="G38" s="300" t="s">
        <v>178</v>
      </c>
      <c r="H38" s="299" t="s">
        <v>124</v>
      </c>
      <c r="I38" s="310" t="s">
        <v>125</v>
      </c>
      <c r="J38" s="299" t="s">
        <v>169</v>
      </c>
      <c r="K38" s="388" t="s">
        <v>282</v>
      </c>
      <c r="L38" s="389">
        <v>15000000</v>
      </c>
      <c r="M38" s="390"/>
      <c r="N38" s="391">
        <v>2025</v>
      </c>
      <c r="O38" s="80"/>
      <c r="P38" s="84"/>
      <c r="Q38" s="84"/>
      <c r="R38" s="84"/>
      <c r="S38" s="84"/>
      <c r="T38" s="84"/>
      <c r="U38" s="84"/>
      <c r="V38" s="84"/>
      <c r="W38" s="84"/>
      <c r="X38" s="84"/>
      <c r="Y38" s="79"/>
      <c r="Z38" s="83" t="s">
        <v>187</v>
      </c>
    </row>
    <row r="39" spans="1:27" ht="165.75" x14ac:dyDescent="0.25">
      <c r="A39" s="330">
        <v>35</v>
      </c>
      <c r="B39" s="312" t="s">
        <v>179</v>
      </c>
      <c r="C39" s="314" t="s">
        <v>180</v>
      </c>
      <c r="D39" s="395">
        <v>70875481</v>
      </c>
      <c r="E39" s="396">
        <v>107603446</v>
      </c>
      <c r="F39" s="396">
        <v>600110591</v>
      </c>
      <c r="G39" s="313" t="s">
        <v>181</v>
      </c>
      <c r="H39" s="314" t="s">
        <v>124</v>
      </c>
      <c r="I39" s="397" t="s">
        <v>125</v>
      </c>
      <c r="J39" s="314" t="s">
        <v>182</v>
      </c>
      <c r="K39" s="314" t="s">
        <v>183</v>
      </c>
      <c r="L39" s="398">
        <v>80000</v>
      </c>
      <c r="M39" s="399"/>
      <c r="N39" s="400">
        <v>2023</v>
      </c>
      <c r="O39" s="400"/>
      <c r="P39" s="125"/>
      <c r="Q39" s="125"/>
      <c r="R39" s="125"/>
      <c r="S39" s="125"/>
      <c r="T39" s="125"/>
      <c r="U39" s="125"/>
      <c r="V39" s="125"/>
      <c r="W39" s="125"/>
      <c r="X39" s="125"/>
      <c r="Y39" s="401"/>
      <c r="Z39" s="124"/>
    </row>
    <row r="40" spans="1:27" s="2" customFormat="1" ht="166.5" thickBot="1" x14ac:dyDescent="0.3">
      <c r="A40" s="309">
        <v>36</v>
      </c>
      <c r="B40" s="315" t="s">
        <v>179</v>
      </c>
      <c r="C40" s="402" t="s">
        <v>180</v>
      </c>
      <c r="D40" s="403">
        <v>70875481</v>
      </c>
      <c r="E40" s="404">
        <v>107603446</v>
      </c>
      <c r="F40" s="404">
        <v>600110591</v>
      </c>
      <c r="G40" s="405" t="s">
        <v>184</v>
      </c>
      <c r="H40" s="406" t="s">
        <v>124</v>
      </c>
      <c r="I40" s="407" t="s">
        <v>125</v>
      </c>
      <c r="J40" s="408" t="s">
        <v>182</v>
      </c>
      <c r="K40" s="409" t="s">
        <v>234</v>
      </c>
      <c r="L40" s="410">
        <v>950000</v>
      </c>
      <c r="M40" s="411"/>
      <c r="N40" s="411">
        <v>2022</v>
      </c>
      <c r="O40" s="411">
        <v>2023</v>
      </c>
      <c r="P40" s="412" t="s">
        <v>185</v>
      </c>
      <c r="Q40" s="412" t="s">
        <v>185</v>
      </c>
      <c r="R40" s="412" t="s">
        <v>185</v>
      </c>
      <c r="S40" s="412" t="s">
        <v>185</v>
      </c>
      <c r="T40" s="412"/>
      <c r="U40" s="412"/>
      <c r="V40" s="412"/>
      <c r="W40" s="412"/>
      <c r="X40" s="412"/>
      <c r="Y40" s="406" t="s">
        <v>187</v>
      </c>
      <c r="Z40" s="413" t="s">
        <v>187</v>
      </c>
      <c r="AA40" s="213"/>
    </row>
    <row r="41" spans="1:27" s="2" customFormat="1" ht="165.75" x14ac:dyDescent="0.25">
      <c r="A41" s="319">
        <v>37</v>
      </c>
      <c r="B41" s="414" t="s">
        <v>179</v>
      </c>
      <c r="C41" s="415" t="s">
        <v>180</v>
      </c>
      <c r="D41" s="457">
        <v>70875481</v>
      </c>
      <c r="E41" s="416">
        <v>102179328</v>
      </c>
      <c r="F41" s="316">
        <v>600110591</v>
      </c>
      <c r="G41" s="316" t="s">
        <v>252</v>
      </c>
      <c r="H41" s="265" t="s">
        <v>124</v>
      </c>
      <c r="I41" s="265" t="s">
        <v>125</v>
      </c>
      <c r="J41" s="265" t="s">
        <v>182</v>
      </c>
      <c r="K41" s="265" t="s">
        <v>253</v>
      </c>
      <c r="L41" s="264">
        <v>200000</v>
      </c>
      <c r="M41" s="264">
        <v>140000</v>
      </c>
      <c r="N41" s="265">
        <v>2024</v>
      </c>
      <c r="O41" s="265">
        <v>2025</v>
      </c>
      <c r="P41" s="265"/>
      <c r="Q41" s="289"/>
      <c r="R41" s="316"/>
      <c r="S41" s="317"/>
      <c r="T41" s="317"/>
      <c r="U41" s="317"/>
      <c r="V41" s="317"/>
      <c r="W41" s="317"/>
      <c r="X41" s="317"/>
      <c r="Y41" s="317"/>
      <c r="Z41" s="417"/>
      <c r="AA41" s="213"/>
    </row>
    <row r="42" spans="1:27" s="2" customFormat="1" ht="165.75" x14ac:dyDescent="0.25">
      <c r="A42" s="330">
        <v>38</v>
      </c>
      <c r="B42" s="414" t="s">
        <v>179</v>
      </c>
      <c r="C42" s="418" t="s">
        <v>180</v>
      </c>
      <c r="D42" s="458">
        <v>70875481</v>
      </c>
      <c r="E42" s="416">
        <v>102179328</v>
      </c>
      <c r="F42" s="316">
        <v>600110591</v>
      </c>
      <c r="G42" s="316" t="s">
        <v>254</v>
      </c>
      <c r="H42" s="265" t="s">
        <v>124</v>
      </c>
      <c r="I42" s="265" t="s">
        <v>125</v>
      </c>
      <c r="J42" s="265" t="s">
        <v>182</v>
      </c>
      <c r="K42" s="265" t="s">
        <v>255</v>
      </c>
      <c r="L42" s="264">
        <v>2000000</v>
      </c>
      <c r="M42" s="264">
        <v>1400000</v>
      </c>
      <c r="N42" s="265">
        <v>2024</v>
      </c>
      <c r="O42" s="265">
        <v>2025</v>
      </c>
      <c r="P42" s="265"/>
      <c r="Q42" s="289"/>
      <c r="R42" s="316"/>
      <c r="S42" s="317"/>
      <c r="T42" s="318" t="s">
        <v>256</v>
      </c>
      <c r="U42" s="317"/>
      <c r="V42" s="317"/>
      <c r="W42" s="317"/>
      <c r="X42" s="317"/>
      <c r="Y42" s="317"/>
      <c r="Z42" s="417"/>
      <c r="AA42" s="213"/>
    </row>
    <row r="43" spans="1:27" ht="166.5" thickBot="1" x14ac:dyDescent="0.3">
      <c r="A43" s="309">
        <v>39</v>
      </c>
      <c r="B43" s="419" t="s">
        <v>179</v>
      </c>
      <c r="C43" s="420" t="s">
        <v>180</v>
      </c>
      <c r="D43" s="459">
        <v>70875481</v>
      </c>
      <c r="E43" s="421">
        <v>102179328</v>
      </c>
      <c r="F43" s="422">
        <v>600110591</v>
      </c>
      <c r="G43" s="423" t="s">
        <v>257</v>
      </c>
      <c r="H43" s="422" t="s">
        <v>124</v>
      </c>
      <c r="I43" s="422" t="s">
        <v>125</v>
      </c>
      <c r="J43" s="424" t="s">
        <v>182</v>
      </c>
      <c r="K43" s="425" t="s">
        <v>258</v>
      </c>
      <c r="L43" s="426">
        <v>50000</v>
      </c>
      <c r="M43" s="426">
        <v>35000</v>
      </c>
      <c r="N43" s="426">
        <v>2024</v>
      </c>
      <c r="O43" s="426">
        <v>2025</v>
      </c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8"/>
    </row>
    <row r="44" spans="1:27" x14ac:dyDescent="0.25">
      <c r="B44" s="2"/>
      <c r="C44" s="2"/>
      <c r="D44" s="2"/>
      <c r="E44" s="2"/>
      <c r="F44" s="2"/>
      <c r="G44" s="2"/>
      <c r="H44" s="2"/>
    </row>
    <row r="45" spans="1:27" x14ac:dyDescent="0.25">
      <c r="B45" s="2"/>
      <c r="C45" s="2"/>
      <c r="D45" s="2"/>
      <c r="E45" s="2"/>
      <c r="F45" s="2"/>
      <c r="G45" s="2"/>
      <c r="H45" s="2"/>
    </row>
    <row r="46" spans="1:27" x14ac:dyDescent="0.25">
      <c r="B46" s="2"/>
      <c r="C46" s="2"/>
      <c r="D46" s="2"/>
      <c r="E46" s="2"/>
      <c r="F46" s="2"/>
      <c r="G46" s="2"/>
      <c r="H46" s="2"/>
    </row>
    <row r="47" spans="1:27" x14ac:dyDescent="0.25">
      <c r="A47" s="1" t="s">
        <v>288</v>
      </c>
    </row>
    <row r="50" spans="1:8" x14ac:dyDescent="0.25">
      <c r="A50" s="1" t="s">
        <v>64</v>
      </c>
    </row>
    <row r="51" spans="1:8" x14ac:dyDescent="0.25">
      <c r="A51" s="182" t="s">
        <v>246</v>
      </c>
    </row>
    <row r="53" spans="1:8" x14ac:dyDescent="0.25">
      <c r="A53" s="1" t="s">
        <v>86</v>
      </c>
    </row>
    <row r="54" spans="1:8" x14ac:dyDescent="0.25">
      <c r="A54" s="1" t="s">
        <v>66</v>
      </c>
    </row>
    <row r="55" spans="1:8" x14ac:dyDescent="0.25">
      <c r="A55" s="1" t="s">
        <v>67</v>
      </c>
    </row>
    <row r="57" spans="1:8" x14ac:dyDescent="0.25">
      <c r="A57" s="1" t="s">
        <v>87</v>
      </c>
    </row>
    <row r="59" spans="1:8" x14ac:dyDescent="0.25">
      <c r="A59" s="2" t="s">
        <v>247</v>
      </c>
      <c r="B59" s="2"/>
      <c r="C59" s="2"/>
      <c r="D59" s="2"/>
      <c r="E59" s="2"/>
      <c r="F59" s="2"/>
      <c r="G59" s="2"/>
      <c r="H59" s="2"/>
    </row>
    <row r="60" spans="1:8" x14ac:dyDescent="0.25">
      <c r="A60" s="2" t="s">
        <v>88</v>
      </c>
      <c r="B60" s="2"/>
      <c r="C60" s="2"/>
      <c r="D60" s="2"/>
      <c r="E60" s="2"/>
      <c r="F60" s="2"/>
      <c r="G60" s="2"/>
      <c r="H60" s="2"/>
    </row>
    <row r="61" spans="1:8" x14ac:dyDescent="0.25">
      <c r="A61" s="2" t="s">
        <v>89</v>
      </c>
      <c r="B61" s="2"/>
      <c r="C61" s="2"/>
      <c r="D61" s="2"/>
      <c r="E61" s="2"/>
      <c r="F61" s="2"/>
      <c r="G61" s="2"/>
      <c r="H61" s="2"/>
    </row>
    <row r="62" spans="1:8" x14ac:dyDescent="0.25">
      <c r="A62" s="2" t="s">
        <v>90</v>
      </c>
      <c r="B62" s="2"/>
      <c r="C62" s="2"/>
      <c r="D62" s="2"/>
      <c r="E62" s="2"/>
      <c r="F62" s="2"/>
      <c r="G62" s="2"/>
      <c r="H62" s="2"/>
    </row>
    <row r="63" spans="1:8" x14ac:dyDescent="0.25">
      <c r="A63" s="2" t="s">
        <v>91</v>
      </c>
      <c r="B63" s="2"/>
      <c r="C63" s="2"/>
      <c r="D63" s="2"/>
      <c r="E63" s="2"/>
      <c r="F63" s="2"/>
      <c r="G63" s="2"/>
      <c r="H63" s="2"/>
    </row>
    <row r="64" spans="1:8" x14ac:dyDescent="0.25">
      <c r="A64" s="2" t="s">
        <v>92</v>
      </c>
      <c r="B64" s="2"/>
      <c r="C64" s="2"/>
      <c r="D64" s="2"/>
      <c r="E64" s="2"/>
      <c r="F64" s="2"/>
      <c r="G64" s="2"/>
      <c r="H64" s="2"/>
    </row>
    <row r="65" spans="1:8" x14ac:dyDescent="0.25">
      <c r="A65" s="2" t="s">
        <v>93</v>
      </c>
      <c r="B65" s="2"/>
      <c r="C65" s="2"/>
      <c r="D65" s="2"/>
      <c r="E65" s="2"/>
      <c r="F65" s="2"/>
      <c r="G65" s="2"/>
      <c r="H65" s="2"/>
    </row>
    <row r="66" spans="1:8" x14ac:dyDescent="0.25">
      <c r="A66" s="2" t="s">
        <v>94</v>
      </c>
      <c r="B66" s="2"/>
      <c r="C66" s="2"/>
      <c r="D66" s="2"/>
      <c r="E66" s="2"/>
      <c r="F66" s="2"/>
      <c r="G66" s="2"/>
      <c r="H66" s="2"/>
    </row>
    <row r="67" spans="1:8" x14ac:dyDescent="0.25">
      <c r="A67" s="3" t="s">
        <v>95</v>
      </c>
      <c r="B67" s="3"/>
      <c r="C67" s="3"/>
      <c r="D67" s="3"/>
      <c r="E67" s="3"/>
    </row>
    <row r="68" spans="1:8" x14ac:dyDescent="0.25">
      <c r="A68" s="2" t="s">
        <v>96</v>
      </c>
      <c r="B68" s="2"/>
      <c r="C68" s="2"/>
      <c r="D68" s="2"/>
      <c r="E68" s="2"/>
      <c r="F68" s="2"/>
    </row>
    <row r="69" spans="1:8" x14ac:dyDescent="0.25">
      <c r="A69" s="2" t="s">
        <v>97</v>
      </c>
      <c r="B69" s="2"/>
      <c r="C69" s="2"/>
      <c r="D69" s="2"/>
      <c r="E69" s="2"/>
      <c r="F69" s="2"/>
    </row>
    <row r="70" spans="1:8" x14ac:dyDescent="0.25">
      <c r="A70" s="2"/>
      <c r="B70" s="2"/>
      <c r="C70" s="2"/>
      <c r="D70" s="2"/>
      <c r="E70" s="2"/>
      <c r="F70" s="2"/>
    </row>
    <row r="71" spans="1:8" x14ac:dyDescent="0.25">
      <c r="A71" s="2" t="s">
        <v>98</v>
      </c>
      <c r="B71" s="2"/>
      <c r="C71" s="2"/>
      <c r="D71" s="2"/>
      <c r="E71" s="2"/>
      <c r="F71" s="2"/>
    </row>
    <row r="72" spans="1:8" x14ac:dyDescent="0.25">
      <c r="A72" s="2" t="s">
        <v>99</v>
      </c>
      <c r="B72" s="2"/>
      <c r="C72" s="2"/>
      <c r="D72" s="2"/>
      <c r="E72" s="2"/>
      <c r="F72" s="2"/>
    </row>
    <row r="74" spans="1:8" x14ac:dyDescent="0.25">
      <c r="A74" s="1" t="s">
        <v>100</v>
      </c>
    </row>
    <row r="75" spans="1:8" x14ac:dyDescent="0.25">
      <c r="A75" s="2" t="s">
        <v>101</v>
      </c>
    </row>
    <row r="76" spans="1:8" x14ac:dyDescent="0.25">
      <c r="A76" s="1" t="s">
        <v>102</v>
      </c>
    </row>
    <row r="77" spans="1:8" x14ac:dyDescent="0.25">
      <c r="A77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L5" sqref="L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33" t="s">
        <v>103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5"/>
    </row>
    <row r="2" spans="1:20" ht="30" customHeight="1" thickBot="1" x14ac:dyDescent="0.3">
      <c r="A2" s="469" t="s">
        <v>104</v>
      </c>
      <c r="B2" s="467" t="s">
        <v>40</v>
      </c>
      <c r="C2" s="515" t="s">
        <v>105</v>
      </c>
      <c r="D2" s="511"/>
      <c r="E2" s="511"/>
      <c r="F2" s="538" t="s">
        <v>42</v>
      </c>
      <c r="G2" s="560" t="s">
        <v>72</v>
      </c>
      <c r="H2" s="476" t="s">
        <v>44</v>
      </c>
      <c r="I2" s="474" t="s">
        <v>45</v>
      </c>
      <c r="J2" s="542" t="s">
        <v>46</v>
      </c>
      <c r="K2" s="472" t="s">
        <v>106</v>
      </c>
      <c r="L2" s="473"/>
      <c r="M2" s="545" t="s">
        <v>48</v>
      </c>
      <c r="N2" s="546"/>
      <c r="O2" s="554" t="s">
        <v>107</v>
      </c>
      <c r="P2" s="555"/>
      <c r="Q2" s="555"/>
      <c r="R2" s="555"/>
      <c r="S2" s="545" t="s">
        <v>50</v>
      </c>
      <c r="T2" s="546"/>
    </row>
    <row r="3" spans="1:20" ht="22.5" customHeight="1" thickBot="1" x14ac:dyDescent="0.3">
      <c r="A3" s="536"/>
      <c r="B3" s="549"/>
      <c r="C3" s="550" t="s">
        <v>108</v>
      </c>
      <c r="D3" s="552" t="s">
        <v>109</v>
      </c>
      <c r="E3" s="552" t="s">
        <v>110</v>
      </c>
      <c r="F3" s="539"/>
      <c r="G3" s="561"/>
      <c r="H3" s="563"/>
      <c r="I3" s="541"/>
      <c r="J3" s="543"/>
      <c r="K3" s="558" t="s">
        <v>111</v>
      </c>
      <c r="L3" s="558" t="s">
        <v>112</v>
      </c>
      <c r="M3" s="485" t="s">
        <v>58</v>
      </c>
      <c r="N3" s="487" t="s">
        <v>59</v>
      </c>
      <c r="O3" s="556" t="s">
        <v>76</v>
      </c>
      <c r="P3" s="557"/>
      <c r="Q3" s="557"/>
      <c r="R3" s="557"/>
      <c r="S3" s="547" t="s">
        <v>113</v>
      </c>
      <c r="T3" s="548" t="s">
        <v>63</v>
      </c>
    </row>
    <row r="4" spans="1:20" ht="68.25" customHeight="1" thickBot="1" x14ac:dyDescent="0.3">
      <c r="A4" s="537"/>
      <c r="B4" s="468"/>
      <c r="C4" s="551"/>
      <c r="D4" s="553"/>
      <c r="E4" s="553"/>
      <c r="F4" s="540"/>
      <c r="G4" s="562"/>
      <c r="H4" s="477"/>
      <c r="I4" s="475"/>
      <c r="J4" s="544"/>
      <c r="K4" s="559"/>
      <c r="L4" s="559"/>
      <c r="M4" s="486"/>
      <c r="N4" s="488"/>
      <c r="O4" s="56" t="s">
        <v>82</v>
      </c>
      <c r="P4" s="57" t="s">
        <v>83</v>
      </c>
      <c r="Q4" s="58" t="s">
        <v>84</v>
      </c>
      <c r="R4" s="59" t="s">
        <v>114</v>
      </c>
      <c r="S4" s="494"/>
      <c r="T4" s="496"/>
    </row>
    <row r="5" spans="1:20" ht="64.5" thickBot="1" x14ac:dyDescent="0.3">
      <c r="A5" s="1">
        <v>1</v>
      </c>
      <c r="B5" s="126">
        <v>1</v>
      </c>
      <c r="C5" s="116" t="s">
        <v>195</v>
      </c>
      <c r="D5" s="62" t="s">
        <v>196</v>
      </c>
      <c r="E5" s="63">
        <v>44946783</v>
      </c>
      <c r="F5" s="127" t="s">
        <v>245</v>
      </c>
      <c r="G5" s="64" t="s">
        <v>124</v>
      </c>
      <c r="H5" s="64" t="s">
        <v>197</v>
      </c>
      <c r="I5" s="64" t="s">
        <v>131</v>
      </c>
      <c r="J5" s="128" t="s">
        <v>198</v>
      </c>
      <c r="K5" s="129">
        <v>105000000</v>
      </c>
      <c r="L5" s="130">
        <f>K5/100*70</f>
        <v>73500000</v>
      </c>
      <c r="M5" s="131">
        <v>2024</v>
      </c>
      <c r="N5" s="132"/>
      <c r="O5" s="133"/>
      <c r="P5" s="134"/>
      <c r="Q5" s="134"/>
      <c r="R5" s="135" t="s">
        <v>185</v>
      </c>
      <c r="S5" s="136" t="s">
        <v>259</v>
      </c>
      <c r="T5" s="137" t="s">
        <v>199</v>
      </c>
    </row>
    <row r="6" spans="1:20" x14ac:dyDescent="0.25">
      <c r="A6" s="1">
        <v>2</v>
      </c>
      <c r="B6" s="4"/>
      <c r="C6" s="5"/>
      <c r="D6" s="6"/>
      <c r="E6" s="7"/>
      <c r="F6" s="8"/>
      <c r="G6" s="8"/>
      <c r="H6" s="8"/>
      <c r="I6" s="8"/>
      <c r="J6" s="8"/>
      <c r="K6" s="18"/>
      <c r="L6" s="19"/>
      <c r="M6" s="5"/>
      <c r="N6" s="7"/>
      <c r="O6" s="5"/>
      <c r="P6" s="6"/>
      <c r="Q6" s="6"/>
      <c r="R6" s="7"/>
      <c r="S6" s="5"/>
      <c r="T6" s="7"/>
    </row>
    <row r="7" spans="1:20" x14ac:dyDescent="0.25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18"/>
      <c r="L7" s="19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B8" s="9"/>
      <c r="C8" s="10"/>
      <c r="D8" s="11"/>
      <c r="E8" s="12"/>
      <c r="F8" s="13"/>
      <c r="G8" s="13"/>
      <c r="H8" s="13"/>
      <c r="I8" s="13"/>
      <c r="J8" s="13"/>
      <c r="K8" s="20"/>
      <c r="L8" s="2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B9" s="22"/>
    </row>
    <row r="10" spans="1:20" x14ac:dyDescent="0.25">
      <c r="B10" s="22"/>
    </row>
    <row r="11" spans="1:20" x14ac:dyDescent="0.25">
      <c r="B11" s="22"/>
    </row>
    <row r="13" spans="1:20" x14ac:dyDescent="0.25">
      <c r="B13" s="1" t="s">
        <v>288</v>
      </c>
    </row>
    <row r="16" spans="1:20" x14ac:dyDescent="0.25">
      <c r="A16" s="1" t="s">
        <v>115</v>
      </c>
    </row>
    <row r="17" spans="1:12" x14ac:dyDescent="0.25">
      <c r="B17" s="1" t="s">
        <v>116</v>
      </c>
    </row>
    <row r="18" spans="1:12" ht="16.149999999999999" customHeight="1" x14ac:dyDescent="0.25">
      <c r="B18" s="1" t="s">
        <v>117</v>
      </c>
    </row>
    <row r="19" spans="1:12" x14ac:dyDescent="0.25">
      <c r="B19" s="1" t="s">
        <v>86</v>
      </c>
    </row>
    <row r="20" spans="1:12" x14ac:dyDescent="0.25">
      <c r="B20" s="1" t="s">
        <v>66</v>
      </c>
    </row>
    <row r="21" spans="1:12" x14ac:dyDescent="0.25">
      <c r="B21" s="1" t="s">
        <v>67</v>
      </c>
    </row>
    <row r="23" spans="1:12" x14ac:dyDescent="0.25">
      <c r="B23" s="1" t="s">
        <v>87</v>
      </c>
    </row>
    <row r="25" spans="1:12" x14ac:dyDescent="0.25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7"/>
      <c r="L25" s="17"/>
    </row>
    <row r="26" spans="1:12" x14ac:dyDescent="0.25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7"/>
      <c r="L26" s="17"/>
    </row>
    <row r="27" spans="1:12" x14ac:dyDescent="0.25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7"/>
      <c r="L27" s="17"/>
    </row>
    <row r="28" spans="1:12" x14ac:dyDescent="0.25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7"/>
      <c r="L28" s="17"/>
    </row>
    <row r="29" spans="1:12" x14ac:dyDescent="0.25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7"/>
      <c r="L29" s="17"/>
    </row>
    <row r="30" spans="1:12" x14ac:dyDescent="0.25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7"/>
      <c r="L30" s="17"/>
    </row>
    <row r="31" spans="1:12" x14ac:dyDescent="0.25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7"/>
      <c r="L31" s="17"/>
    </row>
    <row r="32" spans="1:12" x14ac:dyDescent="0.25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7"/>
      <c r="L32" s="17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25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25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x14ac:dyDescent="0.25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7"/>
      <c r="L37" s="17"/>
    </row>
    <row r="38" spans="1:12" x14ac:dyDescent="0.25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7"/>
      <c r="L38" s="17"/>
    </row>
    <row r="39" spans="1:12" ht="16.149999999999999" customHeight="1" x14ac:dyDescent="0.25"/>
    <row r="40" spans="1:12" x14ac:dyDescent="0.25">
      <c r="B40" s="1" t="s">
        <v>100</v>
      </c>
    </row>
    <row r="41" spans="1:12" x14ac:dyDescent="0.25">
      <c r="B41" s="1" t="s">
        <v>101</v>
      </c>
    </row>
    <row r="42" spans="1:12" x14ac:dyDescent="0.25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Alexandra Stančíková</cp:lastModifiedBy>
  <cp:revision/>
  <cp:lastPrinted>2023-11-22T13:32:28Z</cp:lastPrinted>
  <dcterms:created xsi:type="dcterms:W3CDTF">2020-07-22T07:46:04Z</dcterms:created>
  <dcterms:modified xsi:type="dcterms:W3CDTF">2024-01-02T08:22:40Z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2023-06-02T06:54:25Z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cf4714e3-200d-4536-b01a-f95557ef0979</vt:lpwstr>
  </property>
  <property fmtid="{D5CDD505-2E9C-101B-9397-08002B2CF9AE}" pid="10" name="MSIP_Label_690ebb53-23a2-471a-9c6e-17bd0d11311e_ContentBits">
    <vt:lpwstr>0</vt:lpwstr>
  </property>
</Properties>
</file>