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I:\MAPy\MAP III\02 Realizace\02_MAP rozvoje vzdělávání III\01_Rozvoj a aktualizace MAP\07_Místní akční plánování\Strategický rámec\Strategický rámec MAP – aktualizace listopad 2023\Pro RSK\"/>
    </mc:Choice>
  </mc:AlternateContent>
  <xr:revisionPtr revIDLastSave="0" documentId="13_ncr:1_{4C27203C-611E-4023-A7DD-D5C06E2E1535}" xr6:coauthVersionLast="47" xr6:coauthVersionMax="47" xr10:uidLastSave="{00000000-0000-0000-0000-000000000000}"/>
  <bookViews>
    <workbookView xWindow="-120" yWindow="-120" windowWidth="29040" windowHeight="15720" tabRatio="710" activeTab="5" xr2:uid="{00000000-000D-0000-FFFF-FFFF00000000}"/>
  </bookViews>
  <sheets>
    <sheet name="Pokyny, info" sheetId="9" r:id="rId1"/>
    <sheet name="MŠ" sheetId="6" r:id="rId2"/>
    <sheet name="ZŠ" sheetId="7" r:id="rId3"/>
    <sheet name="Zájmové, neformální, cel" sheetId="8" r:id="rId4"/>
    <sheet name="MŠ (2)" sheetId="10" r:id="rId5"/>
    <sheet name="ZŠ (2)" sheetId="11" r:id="rId6"/>
    <sheet name="Zájmové, neformální, cel (2)" sheetId="1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2" l="1"/>
  <c r="M19" i="11"/>
  <c r="M18" i="11"/>
  <c r="M17" i="11"/>
  <c r="M16" i="11"/>
  <c r="M15" i="11"/>
  <c r="M14" i="11"/>
  <c r="M13" i="11"/>
  <c r="M12" i="11"/>
  <c r="M10" i="11"/>
  <c r="M9" i="11"/>
  <c r="M8" i="11"/>
  <c r="M7" i="11"/>
  <c r="M6" i="11"/>
  <c r="M5" i="11"/>
  <c r="M4" i="10"/>
  <c r="M8" i="7"/>
  <c r="M15" i="7"/>
  <c r="M16" i="7"/>
  <c r="M17" i="7"/>
  <c r="M18" i="7"/>
  <c r="M19" i="7"/>
  <c r="L5" i="8"/>
  <c r="M14" i="7"/>
  <c r="M13" i="7"/>
  <c r="M12" i="7"/>
  <c r="M10" i="7"/>
  <c r="M9" i="7"/>
  <c r="M7" i="7"/>
  <c r="M6" i="7"/>
  <c r="M5" i="7"/>
  <c r="M4" i="6"/>
</calcChain>
</file>

<file path=xl/sharedStrings.xml><?xml version="1.0" encoding="utf-8"?>
<sst xmlns="http://schemas.openxmlformats.org/spreadsheetml/2006/main" count="733" uniqueCount="207">
  <si>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</si>
  <si>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</si>
  <si>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</si>
  <si>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</si>
  <si>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</si>
  <si>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</si>
  <si>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</si>
  <si>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</si>
  <si>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</si>
  <si>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</si>
  <si>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</si>
  <si>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</si>
  <si>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</si>
  <si>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</si>
  <si>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</si>
  <si>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</si>
  <si>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</si>
  <si>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</si>
  <si>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</si>
  <si>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</si>
  <si>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</si>
  <si>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</si>
  <si>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</si>
  <si>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</si>
  <si>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</si>
  <si>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</si>
  <si>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</si>
  <si>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</si>
  <si>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</si>
  <si>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</si>
  <si>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</si>
  <si>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</si>
  <si>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</si>
  <si>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</si>
  <si>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</si>
  <si>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</si>
  <si>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</si>
  <si>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</si>
  <si>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</si>
  <si>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</si>
  <si>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</si>
  <si>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</si>
  <si>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</si>
  <si>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</si>
  <si>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</si>
  <si>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</si>
  <si>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</si>
  <si>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</si>
  <si>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</si>
  <si>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</si>
  <si>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</si>
  <si>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</si>
  <si>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</si>
  <si>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</si>
  <si>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</si>
  <si>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</si>
  <si>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</si>
  <si>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</si>
  <si>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</si>
  <si>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</si>
  <si>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</si>
  <si>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</si>
  <si>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</si>
  <si>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</si>
  <si>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</si>
  <si>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</si>
  <si>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</si>
  <si>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</si>
  <si>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</si>
  <si>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</si>
  <si>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</si>
  <si>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</si>
  <si>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</si>
  <si>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</si>
  <si>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</si>
  <si>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</si>
  <si>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</si>
  <si>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</si>
  <si>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</si>
  <si>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</si>
  <si>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</si>
  <si>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</si>
  <si>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</si>
  <si>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</si>
  <si>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</si>
  <si>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</si>
  <si>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</si>
  <si>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1.	pro výuku (učebny, kabinety…)
2.	pro stravování (jídelny, výdejny…)
3.	pro sportovní aktivity (hřiště, tělocvičny…)
4.	pro venkovní aktivity (zahrady…)
5.	ostatní – jiné (družiny, zázemí…)</t>
  </si>
  <si>
    <t>1.	projekt ve fázi myšlenky
2.	projekt v přípravě
3.	projekt připraven k realizaci 
4.	projekt v realizaci
5.	projekt ukončen</t>
  </si>
  <si>
    <t>Stav projektu</t>
  </si>
  <si>
    <r>
      <t>Zaměření projektu</t>
    </r>
    <r>
      <rPr>
        <sz val="10"/>
        <color theme="1"/>
        <rFont val="Calibri"/>
        <family val="2"/>
        <charset val="238"/>
        <scheme val="minor"/>
      </rPr>
      <t xml:space="preserve"> (pouze investice)</t>
    </r>
  </si>
  <si>
    <t xml:space="preserve">I - investiční 
N - neinvestiční 
I/N - kombinace </t>
  </si>
  <si>
    <t>Typ projektu (I/N)</t>
  </si>
  <si>
    <t>Dotační zdroj IROP II (2021 - 2027)</t>
  </si>
  <si>
    <t>ANO / NE</t>
  </si>
  <si>
    <t>Soulad projektu s MAP</t>
  </si>
  <si>
    <t>Vazba na cíl/opatření Místního akčního plánu</t>
  </si>
  <si>
    <t>Královéhradecký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</si>
  <si>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EFRR*</t>
    </r>
  </si>
  <si>
    <t>*vzorec pro méně rozvinutý region (dotace 85% EFRR)</t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</si>
  <si>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  <r>
      <rPr>
        <sz val="10"/>
        <color theme="1"/>
        <rFont val="Calibri"/>
        <family val="2"/>
        <charset val="238"/>
        <scheme val="minor"/>
      </rPr>
      <t>*</t>
    </r>
  </si>
  <si>
    <t>Souhrnný rámec pro investice do infrastruktury pro zájmové, neformální vzdělávání a celoživotní učení pro MAP ORP Hradec Králové (2021-2027)</t>
  </si>
  <si>
    <t>Tabulky je třeba odevzdávat ve formátu pdf opatřené elektronickým podpisem oprávněných osob (zástupce školy/vzdělávacího zařízení a zřizovatel) a současně ve formátu xls (tento formát bez el.podpisu). Obsah obou formátů musí být totožný.</t>
  </si>
  <si>
    <t>Poznámka: uložení do *pdf - uložit jako/Dokument PDF (*.pdf)/Další možnosti…/Možnosti/Položky určené k publikování/Celý sešit</t>
  </si>
  <si>
    <t xml:space="preserve">Předávání tabulek - nositel MAP </t>
  </si>
  <si>
    <t>Formát odevzdávání tabulek - OBEC, ŠKOLA, VZDĚLÁVACÍ ZAŘÍZENÍ</t>
  </si>
  <si>
    <t>Za školu: (jméno, příjmení, funkce)</t>
  </si>
  <si>
    <t>Za zřizovatele: (jméno, příjmení, funkce)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</si>
  <si>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</si>
  <si>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</si>
  <si>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</t>
  </si>
  <si>
    <t>Kraj</t>
  </si>
  <si>
    <t>méně rozvinutý</t>
  </si>
  <si>
    <t>Typ regionu</t>
  </si>
  <si>
    <t>Podíl EFRR</t>
  </si>
  <si>
    <t>Strategický rámec MAP ORP Broumov - seznam investičních priorit MŠ (2021 - 2027)</t>
  </si>
  <si>
    <t>Mateřská škola Začít spolu</t>
  </si>
  <si>
    <t>Lenka Kurová</t>
  </si>
  <si>
    <t>MŠ Začít spolu</t>
  </si>
  <si>
    <t>Broumov</t>
  </si>
  <si>
    <t xml:space="preserve">I - investiční </t>
  </si>
  <si>
    <t>4.4</t>
  </si>
  <si>
    <t>Základní škola a Mateřská škola, Teplice nad Metují</t>
  </si>
  <si>
    <t>Teplice nad Metují</t>
  </si>
  <si>
    <t xml:space="preserve">Modernizace 3 odborných učeben ve stávajících prostorách školy v návaznosti na klíčové kompetence IROP. Tato dílčí aktivita projektu bude zahrnovat jak samotnou stavební část (opravy a úpravy vnitřních dispozic jednotlivých učeben), tak i vybavení jednotlivých tříd zázemím pro žáky a učitele (pracoviště – stoly a židle) a úložné prostory, společně s IKT didaktickými pomůckami (interaktivní tabule, PC, notebooky). Dále budou modernizovány 2 prostory pro přípravu pedagogů (kabinety) a v suterénu celé oddělení školní družiny (herny, zázemí, sociální zařízení). Počítá se i s realizací vnitřní konektivity v celém objektu školy. Bezbariérovost bude naplněna na všech úrovních (dostupnost vzdělávacího zařízení + podpořené učebny, bezbariérové sociální zázemí).    </t>
  </si>
  <si>
    <t>X</t>
  </si>
  <si>
    <t xml:space="preserve">I/N - kombinace </t>
  </si>
  <si>
    <t>1.</t>
  </si>
  <si>
    <t>ANO</t>
  </si>
  <si>
    <t>2.</t>
  </si>
  <si>
    <t>4.2</t>
  </si>
  <si>
    <t>4.2
4.4</t>
  </si>
  <si>
    <t>Základní škola Hradební, Broumov</t>
  </si>
  <si>
    <t xml:space="preserve">Rekonstrukce prostor pro výuku dalších oborů, jako např. IT, technických a řemeslných oborů atp. </t>
  </si>
  <si>
    <t>Rekonstrukce půdních prostor na ZŠ Hradební</t>
  </si>
  <si>
    <t>Modernizace IT infrastruktury na obou stupních základní školy</t>
  </si>
  <si>
    <t>Modernizace učebny fyziky a chemicko-biologické učebny</t>
  </si>
  <si>
    <t>ne</t>
  </si>
  <si>
    <t>1., 4., 5.</t>
  </si>
  <si>
    <t>Přestavba budovy č.p. 80, projekt obsahuje přestavbu budovy na odborné učebny dle klíčových kompetencí, spojení budovy se stávající základní školou a propojení se školní zahradou. Vytvoření bezbariérového přístupu a pohybu po škole.</t>
  </si>
  <si>
    <t>I - investiční</t>
  </si>
  <si>
    <t>1., 5.</t>
  </si>
  <si>
    <t>Stavební rekonstrukce, interiérové vybavení</t>
  </si>
  <si>
    <t>Modernizace, vybavení novým moderním zařízením a nábytkem pro výukové účely</t>
  </si>
  <si>
    <t>záměr</t>
  </si>
  <si>
    <t>záměr - probíhá sjednocení poskytovatele internetu</t>
  </si>
  <si>
    <t>Základní škola a mateřská škola Martínkovice, okres Náchod</t>
  </si>
  <si>
    <t>Kompletní oprava střechy na budově základní školy</t>
  </si>
  <si>
    <t>Obnova počítačové učebny</t>
  </si>
  <si>
    <t>Martínkovice</t>
  </si>
  <si>
    <t>Kompletní oprava střechy - přeložení stávající krytiny (břidlice) nebo položení nové krytiny, nové plechování včetně žlabů a svodů</t>
  </si>
  <si>
    <t>bez nutnosti projektové dokumentace</t>
  </si>
  <si>
    <t>5.</t>
  </si>
  <si>
    <t>Modernizace odborných učeben – Základní škola a Mateřská škola, Teplice nad Metují</t>
  </si>
  <si>
    <t>Rekonstrukce stávajícího sociálního zařízení a venkovního mobiliáře - Rekonstrukce stávajícího sociálního zařízení a umývárny – demontáž stávajících zařizovacích předmětů, odstranění obkladů a dlažby a stávajících rozvodů vody a kanalizace. Dále nové vodovodní potrubí včetně směšovacích ventilů, potrubí kanalizace, opravy omítek, nových obkladů, dlažby a výmalby dotčených prostor. Rekonstrukce venkovního mobiliáře a pořízení herních prvků.</t>
  </si>
  <si>
    <t>Modernizace cvičné kuchyňky</t>
  </si>
  <si>
    <t>Stávající prostory nutně vyžadují novou podlahu (PVC) a nové nábytkové vybavení (3 pracoviště s varnou deskou, dřezem, osvětlení, tabule, jídelní stoly a židle).</t>
  </si>
  <si>
    <t>projekt v přípravě (rozpočet a vizualizace)</t>
  </si>
  <si>
    <t>I/N - kombinace</t>
  </si>
  <si>
    <t>Základní škola, Meziměstí, okres Náchod</t>
  </si>
  <si>
    <t>Venkovní učebna na pozemku p.č.188/444 v k.ú. Meziměstí</t>
  </si>
  <si>
    <t>Meziměstí</t>
  </si>
  <si>
    <t>Učebna pro potřeby základního vzdělávání</t>
  </si>
  <si>
    <t>nevyžaduje projektovou dokumentaci</t>
  </si>
  <si>
    <t>1., 4.</t>
  </si>
  <si>
    <t>3.</t>
  </si>
  <si>
    <t>Modernizace učebny fyziky a chemie</t>
  </si>
  <si>
    <t>Modernizace učebny, vybavení zázemím pro žáky a učitele společně s interaktivní tabulí a didaktickými pomůckami.</t>
  </si>
  <si>
    <t>4.3</t>
  </si>
  <si>
    <t>Základní umělecká škola Broumov</t>
  </si>
  <si>
    <t>město Broumov</t>
  </si>
  <si>
    <t>3., 4.</t>
  </si>
  <si>
    <t xml:space="preserve">Stavební úpravy objektu č.p. 72, ul. Stanislava Opočenského, Broumov </t>
  </si>
  <si>
    <t>Stavební úpravy objektu č.p. 72, ul. Stanislava Opočenského, Broumov (rekonstrukce pro potřeby Základní umělecké školy Broumov, vč. zpracování projektové dokumentace)</t>
  </si>
  <si>
    <t>zpracovaná dispoziční studie, příprava na zpracování projektové dokumentace</t>
  </si>
  <si>
    <t>město Teplice nad Metují</t>
  </si>
  <si>
    <t>obec Martínkovice</t>
  </si>
  <si>
    <t>město Meziměstí</t>
  </si>
  <si>
    <t>obec Jetřichov</t>
  </si>
  <si>
    <t>Základní škola a mateřská škola, Jetřichov, okres Náchod</t>
  </si>
  <si>
    <t>Výstavba amfiteátru na školní zahradě</t>
  </si>
  <si>
    <t>Výstavba venkovní učebny na školní zahradě</t>
  </si>
  <si>
    <t>Revitalizace školní zahrady, parkové úpravy, školní záhony</t>
  </si>
  <si>
    <t>Vybudování bezbariérového přístupu do MŠ a ZŠ z prostoru před budovou</t>
  </si>
  <si>
    <t>Vybudování výlevky ve školní družině – půdní prostory</t>
  </si>
  <si>
    <t>Amfiteátr na školní zahradě</t>
  </si>
  <si>
    <t>Venkovní krytá učebna</t>
  </si>
  <si>
    <t>Revitalizace školní zahrady</t>
  </si>
  <si>
    <t>Bezbariérový přístup do MŠ a ZŠ</t>
  </si>
  <si>
    <t>Výlevka ve školní družině</t>
  </si>
  <si>
    <t>Jetřichov</t>
  </si>
  <si>
    <t>vydáno územní rozhodnutí</t>
  </si>
  <si>
    <t>NE</t>
  </si>
  <si>
    <t>4.</t>
  </si>
  <si>
    <r>
      <t xml:space="preserve">Modernizace IT infrastruktury </t>
    </r>
    <r>
      <rPr>
        <b/>
        <sz val="11"/>
        <color rgb="FFFF0000"/>
        <rFont val="Calibri"/>
        <family val="2"/>
        <charset val="238"/>
        <scheme val="minor"/>
      </rPr>
      <t>na 1. stupni ZŠ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11"/>
        <color rgb="FFFF0000"/>
        <rFont val="Calibri"/>
        <family val="2"/>
        <charset val="238"/>
        <scheme val="minor"/>
      </rPr>
      <t>- (wifi) propojení infrastruktury obou, případně všech tří ( s č.p. 80)  budov</t>
    </r>
  </si>
  <si>
    <r>
      <rPr>
        <b/>
        <sz val="11"/>
        <color rgb="FFFF0000"/>
        <rFont val="Calibri"/>
        <family val="2"/>
        <charset val="238"/>
        <scheme val="minor"/>
      </rPr>
      <t>zpracovaná PD</t>
    </r>
    <r>
      <rPr>
        <strike/>
        <sz val="11"/>
        <color rgb="FFFF0000"/>
        <rFont val="Calibri"/>
        <family val="2"/>
        <charset val="238"/>
        <scheme val="minor"/>
      </rPr>
      <t xml:space="preserve">
zpracovává se projektová dokumentace</t>
    </r>
  </si>
  <si>
    <r>
      <rPr>
        <b/>
        <sz val="11"/>
        <color rgb="FFFF0000"/>
        <rFont val="Calibri"/>
        <family val="2"/>
        <charset val="238"/>
        <scheme val="minor"/>
      </rPr>
      <t>ano</t>
    </r>
    <r>
      <rPr>
        <strike/>
        <sz val="11"/>
        <color rgb="FFFF0000"/>
        <rFont val="Calibri"/>
        <family val="2"/>
        <charset val="238"/>
        <scheme val="minor"/>
      </rPr>
      <t xml:space="preserve">
ne</t>
    </r>
  </si>
  <si>
    <r>
      <rPr>
        <b/>
        <sz val="11"/>
        <color rgb="FFFF0000"/>
        <rFont val="Calibri"/>
        <family val="2"/>
        <charset val="238"/>
        <scheme val="minor"/>
      </rPr>
      <t>3.</t>
    </r>
    <r>
      <rPr>
        <strike/>
        <sz val="11"/>
        <color rgb="FFFF0000"/>
        <rFont val="Calibri"/>
        <family val="2"/>
        <charset val="238"/>
        <scheme val="minor"/>
      </rPr>
      <t xml:space="preserve">
2.</t>
    </r>
  </si>
  <si>
    <t>září 2022</t>
  </si>
  <si>
    <r>
      <rPr>
        <b/>
        <sz val="11"/>
        <color rgb="FFFF0000"/>
        <rFont val="Calibri"/>
        <family val="2"/>
        <charset val="238"/>
        <scheme val="minor"/>
      </rPr>
      <t>2024</t>
    </r>
    <r>
      <rPr>
        <strike/>
        <sz val="11"/>
        <color rgb="FFFF0000"/>
        <rFont val="Calibri"/>
        <family val="2"/>
        <charset val="238"/>
        <scheme val="minor"/>
      </rPr>
      <t xml:space="preserve">
01.07.2022</t>
    </r>
  </si>
  <si>
    <r>
      <rPr>
        <b/>
        <sz val="11"/>
        <color rgb="FFFF0000"/>
        <rFont val="Calibri"/>
        <family val="2"/>
        <charset val="238"/>
        <scheme val="minor"/>
      </rPr>
      <t>2025</t>
    </r>
    <r>
      <rPr>
        <strike/>
        <sz val="11"/>
        <color rgb="FFFF0000"/>
        <rFont val="Calibri"/>
        <family val="2"/>
        <charset val="238"/>
        <scheme val="minor"/>
      </rPr>
      <t xml:space="preserve">
31.08.2023</t>
    </r>
  </si>
  <si>
    <r>
      <t xml:space="preserve">Vybavení počítačové učebny novými počítači a monitory, včetně licence Office </t>
    </r>
    <r>
      <rPr>
        <strike/>
        <sz val="11"/>
        <color rgb="FFFF0000"/>
        <rFont val="Calibri"/>
        <family val="2"/>
        <charset val="238"/>
        <scheme val="minor"/>
      </rPr>
      <t>2021 standart pro</t>
    </r>
    <r>
      <rPr>
        <sz val="11"/>
        <color theme="1"/>
        <rFont val="Calibri"/>
        <family val="2"/>
        <charset val="238"/>
        <scheme val="minor"/>
      </rPr>
      <t xml:space="preserve"> školy</t>
    </r>
  </si>
  <si>
    <t>Schváleno: v Broumově 28. 11. 2023 Řídicím výborem MAP</t>
  </si>
  <si>
    <t xml:space="preserve">Podpis předsedkyně Řídicího výboru: </t>
  </si>
  <si>
    <t>Strategický rámec MAP ORP Broumov - seznam investičních priorit ZŠ (2021–2027)</t>
  </si>
  <si>
    <t>Souhrnný rámec pro investice do infrastruktury pro zájmové, neformální vzdělávání a celoživotní učení pro MAP ORP Hradec Králové (2021–2027)</t>
  </si>
  <si>
    <t>Strategický rámec MAP ORP Broumov - seznam investičních priorit MŠ (2021–2027)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</si>
</sst>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43" fontId="26" fillId="0" borderId="0" applyFont="0" applyFill="0" applyBorder="0" applyAlignment="0" applyProtection="0"/>
  </cellStyleXfs>
  <cellXfs count="306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33" xfId="0" applyFont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3" fillId="3" borderId="13" xfId="0" applyFont="1" applyFill="1" applyBorder="1" applyAlignment="1">
      <alignment horizontal="center" vertical="center" wrapText="1"/>
    </xf>
    <xf numFmtId="0" fontId="0" fillId="0" borderId="43" xfId="0" applyBorder="1"/>
    <xf numFmtId="0" fontId="3" fillId="3" borderId="7" xfId="0" applyFont="1" applyFill="1" applyBorder="1" applyAlignment="1">
      <alignment horizontal="center" vertical="top" wrapText="1"/>
    </xf>
    <xf numFmtId="0" fontId="14" fillId="0" borderId="45" xfId="0" applyFont="1" applyBorder="1"/>
    <xf numFmtId="0" fontId="0" fillId="0" borderId="46" xfId="0" applyBorder="1"/>
    <xf numFmtId="0" fontId="14" fillId="4" borderId="45" xfId="0" applyFont="1" applyFill="1" applyBorder="1"/>
    <xf numFmtId="0" fontId="0" fillId="4" borderId="43" xfId="0" applyFill="1" applyBorder="1"/>
    <xf numFmtId="9" fontId="0" fillId="4" borderId="46" xfId="0" applyNumberForma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4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right" vertical="center" indent="1"/>
    </xf>
    <xf numFmtId="0" fontId="0" fillId="0" borderId="30" xfId="0" applyBorder="1" applyAlignment="1">
      <alignment horizontal="right" vertical="center" indent="1"/>
    </xf>
    <xf numFmtId="0" fontId="0" fillId="0" borderId="44" xfId="0" applyBorder="1" applyAlignment="1">
      <alignment horizontal="right" vertical="center" indent="1"/>
    </xf>
    <xf numFmtId="0" fontId="0" fillId="6" borderId="44" xfId="0" applyFill="1" applyBorder="1" applyAlignment="1">
      <alignment horizontal="right" vertical="center" indent="1"/>
    </xf>
    <xf numFmtId="0" fontId="0" fillId="0" borderId="14" xfId="0" applyBorder="1" applyAlignment="1">
      <alignment horizontal="right" vertical="center" indent="1"/>
    </xf>
    <xf numFmtId="0" fontId="0" fillId="0" borderId="1" xfId="0" applyBorder="1" applyAlignment="1">
      <alignment horizontal="left" vertical="center" indent="1"/>
    </xf>
    <xf numFmtId="0" fontId="0" fillId="0" borderId="32" xfId="0" applyBorder="1" applyAlignment="1">
      <alignment horizontal="left" vertical="center" wrapText="1" indent="1"/>
    </xf>
    <xf numFmtId="0" fontId="0" fillId="0" borderId="25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6" borderId="17" xfId="0" applyFill="1" applyBorder="1" applyAlignment="1">
      <alignment horizontal="left" vertical="center" indent="1"/>
    </xf>
    <xf numFmtId="0" fontId="0" fillId="6" borderId="19" xfId="0" applyFill="1" applyBorder="1" applyAlignment="1">
      <alignment horizontal="left" vertical="center" wrapText="1" indent="1"/>
    </xf>
    <xf numFmtId="0" fontId="0" fillId="6" borderId="19" xfId="0" applyFill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31" xfId="0" applyBorder="1" applyAlignment="1">
      <alignment horizontal="right" vertical="center" indent="1"/>
    </xf>
    <xf numFmtId="0" fontId="0" fillId="0" borderId="32" xfId="0" applyBorder="1" applyAlignment="1">
      <alignment horizontal="right" vertical="center" indent="1"/>
    </xf>
    <xf numFmtId="0" fontId="0" fillId="0" borderId="23" xfId="0" applyBorder="1" applyAlignment="1">
      <alignment horizontal="right" vertical="center" indent="1"/>
    </xf>
    <xf numFmtId="0" fontId="0" fillId="0" borderId="24" xfId="0" applyBorder="1" applyAlignment="1">
      <alignment horizontal="right" vertical="center" indent="1"/>
    </xf>
    <xf numFmtId="0" fontId="0" fillId="0" borderId="25" xfId="0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0" fontId="0" fillId="6" borderId="24" xfId="0" applyFill="1" applyBorder="1" applyAlignment="1">
      <alignment horizontal="right" vertical="center" indent="1"/>
    </xf>
    <xf numFmtId="0" fontId="0" fillId="6" borderId="25" xfId="0" applyFill="1" applyBorder="1" applyAlignment="1">
      <alignment horizontal="right" vertical="center" indent="1"/>
    </xf>
    <xf numFmtId="0" fontId="0" fillId="6" borderId="51" xfId="0" applyFill="1" applyBorder="1" applyAlignment="1">
      <alignment horizontal="right" vertical="center" indent="1"/>
    </xf>
    <xf numFmtId="0" fontId="0" fillId="6" borderId="52" xfId="0" applyFill="1" applyBorder="1" applyAlignment="1">
      <alignment horizontal="right" vertical="center" indent="1"/>
    </xf>
    <xf numFmtId="0" fontId="0" fillId="0" borderId="4" xfId="0" applyBorder="1" applyAlignment="1">
      <alignment horizontal="right" vertical="center" indent="1"/>
    </xf>
    <xf numFmtId="0" fontId="0" fillId="0" borderId="6" xfId="0" applyBorder="1" applyAlignment="1">
      <alignment horizontal="right" vertical="center" indent="1"/>
    </xf>
    <xf numFmtId="0" fontId="0" fillId="0" borderId="13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0" borderId="9" xfId="0" applyBorder="1" applyAlignment="1">
      <alignment horizontal="left" vertical="center" wrapText="1" indent="1"/>
    </xf>
    <xf numFmtId="0" fontId="0" fillId="0" borderId="40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0" fillId="0" borderId="44" xfId="0" applyBorder="1" applyAlignment="1">
      <alignment horizontal="left" vertical="center" indent="1"/>
    </xf>
    <xf numFmtId="0" fontId="0" fillId="0" borderId="50" xfId="0" applyBorder="1" applyAlignment="1">
      <alignment horizontal="left" vertical="center" indent="1"/>
    </xf>
    <xf numFmtId="0" fontId="0" fillId="6" borderId="44" xfId="0" applyFill="1" applyBorder="1" applyAlignment="1">
      <alignment horizontal="left" vertical="center" indent="1"/>
    </xf>
    <xf numFmtId="0" fontId="0" fillId="6" borderId="40" xfId="0" applyFill="1" applyBorder="1" applyAlignment="1">
      <alignment horizontal="left" vertical="center" indent="1"/>
    </xf>
    <xf numFmtId="0" fontId="0" fillId="6" borderId="30" xfId="0" applyFill="1" applyBorder="1" applyAlignment="1">
      <alignment horizontal="left" vertical="center" indent="1"/>
    </xf>
    <xf numFmtId="0" fontId="0" fillId="6" borderId="30" xfId="0" applyFill="1" applyBorder="1" applyAlignment="1">
      <alignment horizontal="left" vertical="center" wrapText="1" indent="1"/>
    </xf>
    <xf numFmtId="0" fontId="0" fillId="6" borderId="50" xfId="0" applyFill="1" applyBorder="1" applyAlignment="1">
      <alignment horizontal="left" vertical="center" wrapText="1" indent="1"/>
    </xf>
    <xf numFmtId="0" fontId="0" fillId="6" borderId="50" xfId="0" applyFill="1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41" xfId="0" applyBorder="1" applyAlignment="1">
      <alignment horizontal="left" vertical="center" indent="1"/>
    </xf>
    <xf numFmtId="3" fontId="0" fillId="0" borderId="13" xfId="0" applyNumberFormat="1" applyBorder="1" applyAlignment="1">
      <alignment horizontal="right" vertical="center" indent="1"/>
    </xf>
    <xf numFmtId="14" fontId="0" fillId="0" borderId="1" xfId="0" applyNumberFormat="1" applyBorder="1" applyAlignment="1">
      <alignment horizontal="right" vertical="center" indent="1"/>
    </xf>
    <xf numFmtId="14" fontId="0" fillId="0" borderId="3" xfId="0" applyNumberFormat="1" applyBorder="1" applyAlignment="1">
      <alignment horizontal="right" vertical="center" indent="1"/>
    </xf>
    <xf numFmtId="3" fontId="0" fillId="0" borderId="30" xfId="2" applyNumberFormat="1" applyFont="1" applyBorder="1" applyAlignment="1">
      <alignment horizontal="right" vertical="center" indent="1"/>
    </xf>
    <xf numFmtId="14" fontId="0" fillId="0" borderId="17" xfId="0" applyNumberFormat="1" applyBorder="1" applyAlignment="1">
      <alignment horizontal="right" vertical="center" indent="1"/>
    </xf>
    <xf numFmtId="14" fontId="0" fillId="0" borderId="19" xfId="0" applyNumberFormat="1" applyBorder="1" applyAlignment="1">
      <alignment horizontal="right" vertical="center" indent="1"/>
    </xf>
    <xf numFmtId="3" fontId="0" fillId="6" borderId="44" xfId="2" applyNumberFormat="1" applyFont="1" applyFill="1" applyBorder="1" applyAlignment="1">
      <alignment horizontal="right" vertical="center" indent="1"/>
    </xf>
    <xf numFmtId="49" fontId="0" fillId="6" borderId="23" xfId="0" applyNumberFormat="1" applyFill="1" applyBorder="1" applyAlignment="1">
      <alignment horizontal="right" vertical="center" indent="1"/>
    </xf>
    <xf numFmtId="49" fontId="0" fillId="6" borderId="55" xfId="0" applyNumberFormat="1" applyFill="1" applyBorder="1" applyAlignment="1">
      <alignment horizontal="right" vertical="center" indent="1"/>
    </xf>
    <xf numFmtId="3" fontId="0" fillId="0" borderId="44" xfId="2" applyNumberFormat="1" applyFont="1" applyFill="1" applyBorder="1" applyAlignment="1">
      <alignment horizontal="right" vertical="center" indent="1"/>
    </xf>
    <xf numFmtId="49" fontId="0" fillId="0" borderId="17" xfId="0" applyNumberFormat="1" applyBorder="1" applyAlignment="1">
      <alignment horizontal="right" vertical="center" indent="1"/>
    </xf>
    <xf numFmtId="49" fontId="0" fillId="0" borderId="53" xfId="0" applyNumberFormat="1" applyBorder="1" applyAlignment="1">
      <alignment horizontal="right" vertical="center" indent="1"/>
    </xf>
    <xf numFmtId="1" fontId="0" fillId="0" borderId="14" xfId="0" applyNumberFormat="1" applyBorder="1" applyAlignment="1">
      <alignment horizontal="right" vertical="center" indent="1"/>
    </xf>
    <xf numFmtId="49" fontId="0" fillId="0" borderId="4" xfId="0" applyNumberFormat="1" applyBorder="1" applyAlignment="1">
      <alignment horizontal="right" vertical="center" indent="1"/>
    </xf>
    <xf numFmtId="49" fontId="0" fillId="0" borderId="41" xfId="0" applyNumberFormat="1" applyBorder="1" applyAlignment="1">
      <alignment horizontal="right" vertical="center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0" fillId="6" borderId="18" xfId="0" applyFill="1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17" xfId="0" applyBorder="1" applyAlignment="1">
      <alignment horizontal="left" vertical="center" wrapText="1" indent="1"/>
    </xf>
    <xf numFmtId="0" fontId="0" fillId="6" borderId="17" xfId="0" applyFill="1" applyBorder="1" applyAlignment="1">
      <alignment horizontal="left" vertical="center" wrapText="1" indent="1"/>
    </xf>
    <xf numFmtId="0" fontId="0" fillId="0" borderId="8" xfId="0" applyBorder="1" applyAlignment="1">
      <alignment horizontal="right" vertical="center" indent="1"/>
    </xf>
    <xf numFmtId="49" fontId="0" fillId="0" borderId="47" xfId="0" applyNumberFormat="1" applyBorder="1" applyAlignment="1">
      <alignment horizontal="right" vertical="center" wrapText="1" indent="1"/>
    </xf>
    <xf numFmtId="0" fontId="0" fillId="0" borderId="42" xfId="0" applyBorder="1" applyAlignment="1">
      <alignment horizontal="right" vertical="center" indent="1"/>
    </xf>
    <xf numFmtId="49" fontId="0" fillId="0" borderId="24" xfId="0" applyNumberFormat="1" applyBorder="1" applyAlignment="1">
      <alignment horizontal="right" vertical="center" wrapText="1" indent="1"/>
    </xf>
    <xf numFmtId="0" fontId="0" fillId="0" borderId="49" xfId="0" applyBorder="1" applyAlignment="1">
      <alignment horizontal="right" vertical="center" indent="1"/>
    </xf>
    <xf numFmtId="49" fontId="0" fillId="0" borderId="18" xfId="0" applyNumberFormat="1" applyBorder="1" applyAlignment="1">
      <alignment horizontal="right" vertical="center" indent="1"/>
    </xf>
    <xf numFmtId="0" fontId="0" fillId="6" borderId="49" xfId="0" applyFill="1" applyBorder="1" applyAlignment="1">
      <alignment horizontal="right" vertical="center" indent="1"/>
    </xf>
    <xf numFmtId="49" fontId="0" fillId="6" borderId="18" xfId="0" applyNumberFormat="1" applyFill="1" applyBorder="1" applyAlignment="1">
      <alignment horizontal="right" vertical="center" wrapText="1" indent="1"/>
    </xf>
    <xf numFmtId="49" fontId="0" fillId="6" borderId="18" xfId="0" applyNumberFormat="1" applyFill="1" applyBorder="1" applyAlignment="1">
      <alignment horizontal="right" vertical="center" indent="1"/>
    </xf>
    <xf numFmtId="0" fontId="0" fillId="0" borderId="12" xfId="0" applyBorder="1" applyAlignment="1">
      <alignment horizontal="right" vertical="center" indent="1"/>
    </xf>
    <xf numFmtId="49" fontId="0" fillId="0" borderId="5" xfId="0" applyNumberFormat="1" applyBorder="1" applyAlignment="1">
      <alignment horizontal="right" vertical="center" indent="1"/>
    </xf>
    <xf numFmtId="0" fontId="0" fillId="0" borderId="47" xfId="0" applyBorder="1" applyAlignment="1">
      <alignment horizontal="left" vertical="center" indent="1"/>
    </xf>
    <xf numFmtId="0" fontId="0" fillId="0" borderId="37" xfId="0" applyBorder="1" applyAlignment="1">
      <alignment horizontal="right" vertical="center" indent="1"/>
    </xf>
    <xf numFmtId="0" fontId="0" fillId="6" borderId="19" xfId="0" applyFill="1" applyBorder="1" applyAlignment="1">
      <alignment horizontal="right" vertical="center" indent="1"/>
    </xf>
    <xf numFmtId="0" fontId="0" fillId="5" borderId="47" xfId="0" applyFill="1" applyBorder="1" applyAlignment="1">
      <alignment horizontal="right" vertical="center" indent="1"/>
    </xf>
    <xf numFmtId="0" fontId="0" fillId="0" borderId="24" xfId="0" applyBorder="1" applyAlignment="1">
      <alignment horizontal="right" indent="1"/>
    </xf>
    <xf numFmtId="0" fontId="0" fillId="5" borderId="47" xfId="0" applyFill="1" applyBorder="1" applyAlignment="1">
      <alignment horizontal="left" vertical="center" indent="1"/>
    </xf>
    <xf numFmtId="0" fontId="0" fillId="0" borderId="24" xfId="0" applyBorder="1" applyAlignment="1">
      <alignment horizontal="left" indent="1"/>
    </xf>
    <xf numFmtId="0" fontId="0" fillId="5" borderId="47" xfId="0" applyFill="1" applyBorder="1" applyAlignment="1">
      <alignment horizontal="left" vertical="center" wrapText="1" indent="1"/>
    </xf>
    <xf numFmtId="3" fontId="0" fillId="5" borderId="47" xfId="0" applyNumberFormat="1" applyFill="1" applyBorder="1" applyAlignment="1">
      <alignment horizontal="right" vertical="center" indent="1"/>
    </xf>
    <xf numFmtId="0" fontId="28" fillId="5" borderId="47" xfId="0" applyFont="1" applyFill="1" applyBorder="1" applyAlignment="1">
      <alignment horizontal="right" vertical="center" indent="1"/>
    </xf>
    <xf numFmtId="49" fontId="0" fillId="5" borderId="47" xfId="0" applyNumberFormat="1" applyFill="1" applyBorder="1" applyAlignment="1">
      <alignment horizontal="right" vertical="center" indent="1"/>
    </xf>
    <xf numFmtId="0" fontId="0" fillId="0" borderId="46" xfId="0" applyBorder="1" applyAlignment="1">
      <alignment horizontal="right" vertical="center" indent="1"/>
    </xf>
    <xf numFmtId="0" fontId="0" fillId="0" borderId="57" xfId="0" applyBorder="1" applyAlignment="1">
      <alignment horizontal="right" vertical="center" indent="1"/>
    </xf>
    <xf numFmtId="0" fontId="0" fillId="6" borderId="13" xfId="0" applyFill="1" applyBorder="1" applyAlignment="1">
      <alignment horizontal="right" vertical="center" indent="1"/>
    </xf>
    <xf numFmtId="0" fontId="0" fillId="6" borderId="1" xfId="0" applyFill="1" applyBorder="1" applyAlignment="1">
      <alignment horizontal="left" vertical="center" wrapText="1" indent="1"/>
    </xf>
    <xf numFmtId="0" fontId="0" fillId="6" borderId="2" xfId="0" applyFill="1" applyBorder="1" applyAlignment="1">
      <alignment horizontal="left" vertical="center" indent="1"/>
    </xf>
    <xf numFmtId="0" fontId="0" fillId="6" borderId="3" xfId="0" applyFill="1" applyBorder="1" applyAlignment="1">
      <alignment horizontal="right" vertical="center" indent="1"/>
    </xf>
    <xf numFmtId="0" fontId="0" fillId="6" borderId="13" xfId="0" applyFill="1" applyBorder="1" applyAlignment="1">
      <alignment horizontal="left" vertical="center" wrapText="1" indent="1"/>
    </xf>
    <xf numFmtId="0" fontId="0" fillId="6" borderId="13" xfId="0" applyFill="1" applyBorder="1" applyAlignment="1">
      <alignment horizontal="left" vertical="center" indent="1"/>
    </xf>
    <xf numFmtId="0" fontId="0" fillId="6" borderId="1" xfId="0" applyFill="1" applyBorder="1" applyAlignment="1">
      <alignment horizontal="right" vertical="center" indent="1"/>
    </xf>
    <xf numFmtId="0" fontId="0" fillId="6" borderId="1" xfId="0" applyFill="1" applyBorder="1" applyAlignment="1">
      <alignment horizontal="left" vertical="center" indent="1"/>
    </xf>
    <xf numFmtId="0" fontId="0" fillId="6" borderId="3" xfId="0" applyFill="1" applyBorder="1" applyAlignment="1">
      <alignment horizontal="left" vertical="center" indent="1"/>
    </xf>
    <xf numFmtId="0" fontId="0" fillId="6" borderId="13" xfId="0" applyFill="1" applyBorder="1" applyAlignment="1">
      <alignment horizontal="right" vertical="center" wrapText="1" indent="1"/>
    </xf>
    <xf numFmtId="0" fontId="0" fillId="6" borderId="58" xfId="0" applyFill="1" applyBorder="1" applyAlignment="1">
      <alignment horizontal="right" vertical="center" indent="1"/>
    </xf>
    <xf numFmtId="164" fontId="0" fillId="6" borderId="13" xfId="2" applyNumberFormat="1" applyFont="1" applyFill="1" applyBorder="1" applyAlignment="1">
      <alignment horizontal="right" vertical="center" indent="1"/>
    </xf>
    <xf numFmtId="164" fontId="0" fillId="0" borderId="30" xfId="2" applyNumberFormat="1" applyFont="1" applyBorder="1" applyAlignment="1">
      <alignment horizontal="right" vertical="center" indent="1"/>
    </xf>
    <xf numFmtId="164" fontId="0" fillId="0" borderId="14" xfId="2" applyNumberFormat="1" applyFont="1" applyBorder="1" applyAlignment="1">
      <alignment horizontal="right" vertical="center" indent="1"/>
    </xf>
    <xf numFmtId="0" fontId="0" fillId="6" borderId="30" xfId="0" applyFill="1" applyBorder="1" applyAlignment="1">
      <alignment horizontal="right" vertical="center" indent="1"/>
    </xf>
    <xf numFmtId="0" fontId="0" fillId="6" borderId="23" xfId="0" applyFill="1" applyBorder="1" applyAlignment="1">
      <alignment horizontal="left" vertical="center" indent="1"/>
    </xf>
    <xf numFmtId="0" fontId="0" fillId="0" borderId="56" xfId="0" applyBorder="1" applyAlignment="1">
      <alignment horizontal="right" vertical="center" indent="1"/>
    </xf>
    <xf numFmtId="0" fontId="0" fillId="6" borderId="46" xfId="0" applyFill="1" applyBorder="1" applyAlignment="1">
      <alignment horizontal="right" vertical="center" indent="1"/>
    </xf>
    <xf numFmtId="0" fontId="0" fillId="6" borderId="59" xfId="0" applyFill="1" applyBorder="1" applyAlignment="1">
      <alignment horizontal="right" vertical="center" indent="1"/>
    </xf>
    <xf numFmtId="0" fontId="0" fillId="6" borderId="46" xfId="0" applyFill="1" applyBorder="1" applyAlignment="1">
      <alignment horizontal="left" vertical="center" indent="1"/>
    </xf>
    <xf numFmtId="0" fontId="0" fillId="6" borderId="46" xfId="0" applyFill="1" applyBorder="1" applyAlignment="1">
      <alignment horizontal="left" indent="1"/>
    </xf>
    <xf numFmtId="0" fontId="0" fillId="0" borderId="46" xfId="0" applyBorder="1" applyAlignment="1">
      <alignment horizontal="left" vertical="center" indent="1"/>
    </xf>
    <xf numFmtId="0" fontId="0" fillId="0" borderId="57" xfId="0" applyBorder="1" applyAlignment="1">
      <alignment horizontal="left" vertical="center" indent="1"/>
    </xf>
    <xf numFmtId="0" fontId="0" fillId="6" borderId="25" xfId="0" applyFill="1" applyBorder="1" applyAlignment="1">
      <alignment horizontal="left" vertical="center" indent="1"/>
    </xf>
    <xf numFmtId="0" fontId="0" fillId="6" borderId="23" xfId="0" applyFill="1" applyBorder="1" applyAlignment="1">
      <alignment horizontal="right" vertical="center" indent="1"/>
    </xf>
    <xf numFmtId="0" fontId="0" fillId="5" borderId="44" xfId="0" applyFill="1" applyBorder="1" applyAlignment="1">
      <alignment horizontal="right" vertical="center" indent="1"/>
    </xf>
    <xf numFmtId="0" fontId="0" fillId="5" borderId="17" xfId="0" applyFill="1" applyBorder="1" applyAlignment="1">
      <alignment horizontal="left" vertical="center" indent="1"/>
    </xf>
    <xf numFmtId="0" fontId="0" fillId="5" borderId="25" xfId="0" applyFill="1" applyBorder="1" applyAlignment="1">
      <alignment horizontal="left" vertical="center" indent="1"/>
    </xf>
    <xf numFmtId="0" fontId="0" fillId="5" borderId="46" xfId="0" applyFill="1" applyBorder="1" applyAlignment="1">
      <alignment horizontal="right" vertical="center" indent="1"/>
    </xf>
    <xf numFmtId="0" fontId="0" fillId="5" borderId="24" xfId="0" applyFill="1" applyBorder="1" applyAlignment="1">
      <alignment horizontal="right" vertical="center" indent="1"/>
    </xf>
    <xf numFmtId="0" fontId="0" fillId="5" borderId="25" xfId="0" applyFill="1" applyBorder="1" applyAlignment="1">
      <alignment horizontal="right" vertical="center" indent="1"/>
    </xf>
    <xf numFmtId="0" fontId="0" fillId="5" borderId="50" xfId="0" applyFill="1" applyBorder="1" applyAlignment="1">
      <alignment horizontal="left" vertical="center" indent="1"/>
    </xf>
    <xf numFmtId="0" fontId="0" fillId="5" borderId="44" xfId="0" applyFill="1" applyBorder="1" applyAlignment="1">
      <alignment horizontal="left" vertical="center" indent="1"/>
    </xf>
    <xf numFmtId="3" fontId="0" fillId="5" borderId="30" xfId="2" applyNumberFormat="1" applyFont="1" applyFill="1" applyBorder="1" applyAlignment="1">
      <alignment horizontal="right" vertical="center" indent="1"/>
    </xf>
    <xf numFmtId="0" fontId="0" fillId="5" borderId="17" xfId="0" applyFill="1" applyBorder="1" applyAlignment="1">
      <alignment horizontal="right" vertical="center" indent="1"/>
    </xf>
    <xf numFmtId="0" fontId="0" fillId="5" borderId="19" xfId="0" applyFill="1" applyBorder="1" applyAlignment="1">
      <alignment horizontal="right" vertical="center" indent="1"/>
    </xf>
    <xf numFmtId="0" fontId="0" fillId="5" borderId="18" xfId="0" applyFill="1" applyBorder="1" applyAlignment="1">
      <alignment horizontal="left" vertical="center" indent="1"/>
    </xf>
    <xf numFmtId="0" fontId="0" fillId="5" borderId="19" xfId="0" applyFill="1" applyBorder="1" applyAlignment="1">
      <alignment horizontal="left" vertical="center" indent="1"/>
    </xf>
    <xf numFmtId="0" fontId="0" fillId="5" borderId="17" xfId="0" applyFill="1" applyBorder="1" applyAlignment="1">
      <alignment horizontal="left" vertical="center" wrapText="1" indent="1"/>
    </xf>
    <xf numFmtId="0" fontId="0" fillId="5" borderId="49" xfId="0" applyFill="1" applyBorder="1" applyAlignment="1">
      <alignment horizontal="right" vertical="center" indent="1"/>
    </xf>
    <xf numFmtId="49" fontId="0" fillId="5" borderId="18" xfId="0" applyNumberFormat="1" applyFill="1" applyBorder="1" applyAlignment="1">
      <alignment horizontal="right" vertical="center" indent="1"/>
    </xf>
    <xf numFmtId="0" fontId="0" fillId="5" borderId="30" xfId="0" applyFill="1" applyBorder="1" applyAlignment="1">
      <alignment horizontal="right" vertical="center" indent="1"/>
    </xf>
    <xf numFmtId="0" fontId="0" fillId="5" borderId="42" xfId="0" applyFill="1" applyBorder="1" applyAlignment="1">
      <alignment horizontal="left" vertical="center" indent="1"/>
    </xf>
    <xf numFmtId="0" fontId="0" fillId="5" borderId="40" xfId="0" applyFill="1" applyBorder="1" applyAlignment="1">
      <alignment horizontal="left" vertical="center" wrapText="1" indent="1"/>
    </xf>
    <xf numFmtId="0" fontId="0" fillId="5" borderId="40" xfId="0" applyFill="1" applyBorder="1" applyAlignment="1">
      <alignment horizontal="left" vertical="center" indent="1"/>
    </xf>
    <xf numFmtId="0" fontId="0" fillId="5" borderId="30" xfId="0" applyFill="1" applyBorder="1" applyAlignment="1">
      <alignment horizontal="left" vertical="center" indent="1"/>
    </xf>
    <xf numFmtId="49" fontId="27" fillId="5" borderId="23" xfId="0" applyNumberFormat="1" applyFont="1" applyFill="1" applyBorder="1" applyAlignment="1">
      <alignment horizontal="right" vertical="center" wrapText="1" indent="1"/>
    </xf>
    <xf numFmtId="0" fontId="27" fillId="5" borderId="25" xfId="0" applyFont="1" applyFill="1" applyBorder="1" applyAlignment="1">
      <alignment horizontal="right" vertical="center" wrapText="1" indent="1"/>
    </xf>
    <xf numFmtId="0" fontId="0" fillId="5" borderId="23" xfId="0" applyFill="1" applyBorder="1" applyAlignment="1">
      <alignment horizontal="left" vertical="center" indent="1"/>
    </xf>
    <xf numFmtId="0" fontId="0" fillId="5" borderId="24" xfId="0" applyFill="1" applyBorder="1" applyAlignment="1">
      <alignment horizontal="left" vertical="center" indent="1"/>
    </xf>
    <xf numFmtId="0" fontId="27" fillId="5" borderId="23" xfId="0" applyFont="1" applyFill="1" applyBorder="1" applyAlignment="1">
      <alignment horizontal="left" vertical="center" wrapText="1" indent="1"/>
    </xf>
    <xf numFmtId="0" fontId="27" fillId="5" borderId="25" xfId="0" applyFont="1" applyFill="1" applyBorder="1" applyAlignment="1">
      <alignment horizontal="left" vertical="center" wrapText="1" indent="1"/>
    </xf>
    <xf numFmtId="0" fontId="0" fillId="5" borderId="42" xfId="0" applyFill="1" applyBorder="1" applyAlignment="1">
      <alignment horizontal="right" vertical="center" indent="1"/>
    </xf>
    <xf numFmtId="0" fontId="0" fillId="5" borderId="24" xfId="0" applyFill="1" applyBorder="1" applyAlignment="1">
      <alignment horizontal="right" vertical="center" wrapText="1" indent="1"/>
    </xf>
    <xf numFmtId="0" fontId="0" fillId="5" borderId="55" xfId="0" applyFill="1" applyBorder="1" applyAlignment="1">
      <alignment horizontal="right" vertical="center" indent="1"/>
    </xf>
    <xf numFmtId="0" fontId="0" fillId="5" borderId="18" xfId="0" applyFill="1" applyBorder="1" applyAlignment="1">
      <alignment horizontal="right" vertical="center" indent="1"/>
    </xf>
    <xf numFmtId="3" fontId="0" fillId="5" borderId="44" xfId="2" applyNumberFormat="1" applyFont="1" applyFill="1" applyBorder="1" applyAlignment="1">
      <alignment horizontal="right" vertical="center" indent="1"/>
    </xf>
    <xf numFmtId="14" fontId="27" fillId="5" borderId="23" xfId="0" applyNumberFormat="1" applyFont="1" applyFill="1" applyBorder="1" applyAlignment="1">
      <alignment horizontal="right" vertical="center" wrapText="1" indent="1"/>
    </xf>
    <xf numFmtId="14" fontId="27" fillId="5" borderId="25" xfId="0" applyNumberFormat="1" applyFont="1" applyFill="1" applyBorder="1" applyAlignment="1">
      <alignment horizontal="right" vertical="center" wrapText="1" indent="1"/>
    </xf>
    <xf numFmtId="49" fontId="28" fillId="5" borderId="18" xfId="0" applyNumberFormat="1" applyFont="1" applyFill="1" applyBorder="1" applyAlignment="1">
      <alignment horizontal="right" vertical="center" indent="1"/>
    </xf>
    <xf numFmtId="0" fontId="4" fillId="0" borderId="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5" fillId="3" borderId="44" xfId="0" applyFont="1" applyFill="1" applyBorder="1" applyAlignment="1">
      <alignment horizontal="left" vertical="center" wrapText="1"/>
    </xf>
    <xf numFmtId="0" fontId="24" fillId="3" borderId="11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24" fillId="3" borderId="44" xfId="0" applyFont="1" applyFill="1" applyBorder="1" applyAlignment="1">
      <alignment horizontal="left" vertical="center" wrapText="1"/>
    </xf>
    <xf numFmtId="0" fontId="24" fillId="0" borderId="11" xfId="0" applyFont="1" applyBorder="1" applyAlignment="1">
      <alignment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2" borderId="2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5" borderId="36" xfId="0" applyFill="1" applyBorder="1" applyAlignment="1">
      <alignment horizontal="right" vertical="center" indent="1"/>
    </xf>
    <xf numFmtId="0" fontId="0" fillId="5" borderId="37" xfId="0" applyFill="1" applyBorder="1" applyAlignment="1">
      <alignment horizontal="left" vertical="center" indent="1"/>
    </xf>
    <xf numFmtId="0" fontId="0" fillId="0" borderId="25" xfId="0" applyBorder="1" applyAlignment="1">
      <alignment horizontal="left" indent="1"/>
    </xf>
    <xf numFmtId="0" fontId="0" fillId="0" borderId="4" xfId="0" applyBorder="1" applyAlignment="1">
      <alignment horizontal="right" indent="1"/>
    </xf>
    <xf numFmtId="0" fontId="0" fillId="0" borderId="5" xfId="0" applyBorder="1" applyAlignment="1">
      <alignment horizontal="left" indent="1"/>
    </xf>
    <xf numFmtId="0" fontId="0" fillId="0" borderId="5" xfId="0" applyBorder="1" applyAlignment="1">
      <alignment horizontal="right" indent="1"/>
    </xf>
    <xf numFmtId="0" fontId="0" fillId="0" borderId="6" xfId="0" applyBorder="1" applyAlignment="1">
      <alignment horizontal="left" indent="1"/>
    </xf>
  </cellXfs>
  <cellStyles count="3">
    <cellStyle name="Čárka" xfId="2" builtinId="3"/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12</xdr:row>
      <xdr:rowOff>180975</xdr:rowOff>
    </xdr:from>
    <xdr:to>
      <xdr:col>16</xdr:col>
      <xdr:colOff>514350</xdr:colOff>
      <xdr:row>15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workbookViewId="0">
      <selection activeCell="A6" sqref="A6"/>
    </sheetView>
  </sheetViews>
  <sheetFormatPr defaultRowHeight="15" x14ac:dyDescent="0.25"/>
  <cols>
    <col min="1" max="1" width="17.28515625" customWidth="1"/>
    <col min="2" max="2" width="14.85546875" customWidth="1"/>
    <col min="3" max="3" width="11.140625" customWidth="1"/>
  </cols>
  <sheetData>
    <row r="1" spans="1:3" ht="21" x14ac:dyDescent="0.35">
      <c r="A1" s="13" t="s">
        <v>0</v>
      </c>
    </row>
    <row r="2" spans="1:3" ht="21" x14ac:dyDescent="0.35">
      <c r="A2" s="13"/>
    </row>
    <row r="3" spans="1:3" ht="15.4" customHeight="1" x14ac:dyDescent="0.25">
      <c r="A3" s="14" t="s">
        <v>108</v>
      </c>
    </row>
    <row r="4" spans="1:3" ht="15.4" customHeight="1" x14ac:dyDescent="0.25">
      <c r="A4" s="11" t="s">
        <v>109</v>
      </c>
    </row>
    <row r="5" spans="1:3" ht="15.4" customHeight="1" x14ac:dyDescent="0.25">
      <c r="A5" s="11" t="s">
        <v>110</v>
      </c>
    </row>
    <row r="6" spans="1:3" ht="8.65" customHeight="1" x14ac:dyDescent="0.25">
      <c r="A6" s="11"/>
    </row>
    <row r="7" spans="1:3" ht="15.4" customHeight="1" x14ac:dyDescent="0.25">
      <c r="A7" s="21" t="s">
        <v>111</v>
      </c>
      <c r="B7" s="19" t="s">
        <v>113</v>
      </c>
      <c r="C7" s="22" t="s">
        <v>114</v>
      </c>
    </row>
    <row r="8" spans="1:3" ht="15.4" customHeight="1" x14ac:dyDescent="0.25">
      <c r="A8" s="23" t="s">
        <v>97</v>
      </c>
      <c r="B8" s="24" t="s">
        <v>112</v>
      </c>
      <c r="C8" s="25">
        <v>0.85</v>
      </c>
    </row>
    <row r="9" spans="1:3" ht="15.4" customHeight="1" x14ac:dyDescent="0.25">
      <c r="A9" s="11"/>
    </row>
    <row r="10" spans="1:3" x14ac:dyDescent="0.25">
      <c r="A10" s="14" t="s">
        <v>1</v>
      </c>
    </row>
    <row r="11" spans="1:3" x14ac:dyDescent="0.25">
      <c r="A11" s="11" t="s">
        <v>2</v>
      </c>
    </row>
    <row r="12" spans="1:3" x14ac:dyDescent="0.25">
      <c r="A12" s="11" t="s">
        <v>3</v>
      </c>
    </row>
    <row r="13" spans="1:3" x14ac:dyDescent="0.25">
      <c r="A13" s="11"/>
    </row>
    <row r="14" spans="1:3" x14ac:dyDescent="0.25">
      <c r="A14" s="11"/>
    </row>
    <row r="15" spans="1:3" ht="130.69999999999999" customHeight="1" x14ac:dyDescent="0.25">
      <c r="A15" s="3"/>
    </row>
    <row r="16" spans="1:3" ht="38.25" customHeight="1" x14ac:dyDescent="0.25">
      <c r="A16" s="3"/>
    </row>
    <row r="17" spans="1:1" x14ac:dyDescent="0.25">
      <c r="A17" s="12" t="s">
        <v>4</v>
      </c>
    </row>
    <row r="18" spans="1:1" x14ac:dyDescent="0.25">
      <c r="A18" t="s">
        <v>5</v>
      </c>
    </row>
    <row r="19" spans="1:1" x14ac:dyDescent="0.25">
      <c r="A19" t="s">
        <v>6</v>
      </c>
    </row>
    <row r="21" spans="1:1" x14ac:dyDescent="0.25">
      <c r="A21" s="12" t="s">
        <v>105</v>
      </c>
    </row>
    <row r="22" spans="1:1" x14ac:dyDescent="0.25">
      <c r="A22" t="s">
        <v>102</v>
      </c>
    </row>
    <row r="23" spans="1:1" x14ac:dyDescent="0.25">
      <c r="A23" t="s">
        <v>103</v>
      </c>
    </row>
    <row r="25" spans="1:1" x14ac:dyDescent="0.25">
      <c r="A25" s="14" t="s">
        <v>104</v>
      </c>
    </row>
    <row r="26" spans="1:1" x14ac:dyDescent="0.25">
      <c r="A26" s="11" t="s">
        <v>7</v>
      </c>
    </row>
    <row r="27" spans="1:1" x14ac:dyDescent="0.25">
      <c r="A27" s="15" t="s">
        <v>71</v>
      </c>
    </row>
  </sheetData>
  <sheetProtection sheet="1" objects="1" scenarios="1"/>
  <hyperlinks>
    <hyperlink ref="A27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8"/>
  <sheetViews>
    <sheetView topLeftCell="L1" zoomScaleNormal="100" workbookViewId="0">
      <selection activeCell="T15" sqref="T15"/>
    </sheetView>
  </sheetViews>
  <sheetFormatPr defaultColWidth="9.28515625" defaultRowHeight="15" x14ac:dyDescent="0.25"/>
  <cols>
    <col min="1" max="1" width="7.28515625" customWidth="1"/>
    <col min="2" max="2" width="61.7109375" customWidth="1"/>
    <col min="3" max="3" width="16.5703125" customWidth="1"/>
    <col min="5" max="5" width="11.28515625" bestFit="1" customWidth="1"/>
    <col min="6" max="6" width="11.7109375" customWidth="1"/>
    <col min="7" max="7" width="22.7109375" customWidth="1"/>
    <col min="8" max="8" width="17.28515625" bestFit="1" customWidth="1"/>
    <col min="9" max="9" width="13.28515625" customWidth="1"/>
    <col min="10" max="10" width="12.85546875" customWidth="1"/>
    <col min="11" max="11" width="98.140625" customWidth="1"/>
    <col min="12" max="12" width="10.140625" bestFit="1" customWidth="1"/>
    <col min="13" max="13" width="10.28515625" customWidth="1"/>
    <col min="14" max="15" width="9.42578125" bestFit="1" customWidth="1"/>
    <col min="16" max="16" width="13.7109375" customWidth="1"/>
    <col min="17" max="17" width="13.28515625" customWidth="1"/>
    <col min="18" max="18" width="10.28515625" customWidth="1"/>
    <col min="20" max="20" width="14.140625" customWidth="1"/>
    <col min="21" max="21" width="25.5703125" customWidth="1"/>
    <col min="22" max="22" width="13.7109375" customWidth="1"/>
    <col min="23" max="23" width="15.7109375" customWidth="1"/>
    <col min="24" max="24" width="17.7109375" customWidth="1"/>
  </cols>
  <sheetData>
    <row r="1" spans="1:24" ht="19.5" thickBot="1" x14ac:dyDescent="0.3">
      <c r="A1" s="188" t="s">
        <v>115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</row>
    <row r="2" spans="1:24" ht="27.4" customHeight="1" x14ac:dyDescent="0.25">
      <c r="A2" s="192" t="s">
        <v>8</v>
      </c>
      <c r="B2" s="194" t="s">
        <v>9</v>
      </c>
      <c r="C2" s="194"/>
      <c r="D2" s="194"/>
      <c r="E2" s="194"/>
      <c r="F2" s="194"/>
      <c r="G2" s="194" t="s">
        <v>10</v>
      </c>
      <c r="H2" s="191" t="s">
        <v>11</v>
      </c>
      <c r="I2" s="198" t="s">
        <v>70</v>
      </c>
      <c r="J2" s="194" t="s">
        <v>12</v>
      </c>
      <c r="K2" s="194" t="s">
        <v>13</v>
      </c>
      <c r="L2" s="196" t="s">
        <v>14</v>
      </c>
      <c r="M2" s="196"/>
      <c r="N2" s="190" t="s">
        <v>15</v>
      </c>
      <c r="O2" s="190"/>
      <c r="P2" s="191" t="s">
        <v>16</v>
      </c>
      <c r="Q2" s="191"/>
      <c r="R2" s="190" t="s">
        <v>17</v>
      </c>
      <c r="S2" s="190"/>
      <c r="T2" s="26" t="s">
        <v>92</v>
      </c>
      <c r="U2" s="26" t="s">
        <v>90</v>
      </c>
      <c r="V2" s="26" t="s">
        <v>95</v>
      </c>
      <c r="W2" s="27" t="s">
        <v>93</v>
      </c>
      <c r="X2" s="28" t="s">
        <v>89</v>
      </c>
    </row>
    <row r="3" spans="1:24" ht="120.75" thickBot="1" x14ac:dyDescent="0.3">
      <c r="A3" s="193"/>
      <c r="B3" s="29" t="s">
        <v>18</v>
      </c>
      <c r="C3" s="29" t="s">
        <v>19</v>
      </c>
      <c r="D3" s="29" t="s">
        <v>20</v>
      </c>
      <c r="E3" s="29" t="s">
        <v>21</v>
      </c>
      <c r="F3" s="29" t="s">
        <v>22</v>
      </c>
      <c r="G3" s="195"/>
      <c r="H3" s="197"/>
      <c r="I3" s="199"/>
      <c r="J3" s="195"/>
      <c r="K3" s="195"/>
      <c r="L3" s="30" t="s">
        <v>23</v>
      </c>
      <c r="M3" s="30" t="s">
        <v>24</v>
      </c>
      <c r="N3" s="31" t="s">
        <v>25</v>
      </c>
      <c r="O3" s="31" t="s">
        <v>26</v>
      </c>
      <c r="P3" s="4" t="s">
        <v>27</v>
      </c>
      <c r="Q3" s="4" t="s">
        <v>28</v>
      </c>
      <c r="R3" s="31" t="s">
        <v>29</v>
      </c>
      <c r="S3" s="31" t="s">
        <v>30</v>
      </c>
      <c r="T3" s="32" t="s">
        <v>91</v>
      </c>
      <c r="U3" s="33" t="s">
        <v>87</v>
      </c>
      <c r="V3" s="32" t="s">
        <v>96</v>
      </c>
      <c r="W3" s="34" t="s">
        <v>94</v>
      </c>
      <c r="X3" s="35" t="s">
        <v>88</v>
      </c>
    </row>
    <row r="4" spans="1:24" ht="75" x14ac:dyDescent="0.25">
      <c r="A4" s="117">
        <v>1</v>
      </c>
      <c r="B4" s="119" t="s">
        <v>116</v>
      </c>
      <c r="C4" s="119" t="s">
        <v>117</v>
      </c>
      <c r="D4" s="117">
        <v>3189872</v>
      </c>
      <c r="E4" s="117">
        <v>181058944</v>
      </c>
      <c r="F4" s="117">
        <v>691006911</v>
      </c>
      <c r="G4" s="119" t="s">
        <v>118</v>
      </c>
      <c r="H4" s="119" t="s">
        <v>97</v>
      </c>
      <c r="I4" s="119" t="s">
        <v>119</v>
      </c>
      <c r="J4" s="119" t="s">
        <v>119</v>
      </c>
      <c r="K4" s="121" t="s">
        <v>154</v>
      </c>
      <c r="L4" s="122">
        <v>2500000</v>
      </c>
      <c r="M4" s="122">
        <f>L4*85%</f>
        <v>2125000</v>
      </c>
      <c r="N4" s="123">
        <v>2024</v>
      </c>
      <c r="O4" s="123">
        <v>2025</v>
      </c>
      <c r="P4" s="119" t="s">
        <v>125</v>
      </c>
      <c r="Q4" s="119" t="s">
        <v>125</v>
      </c>
      <c r="R4" s="119"/>
      <c r="S4" s="119"/>
      <c r="T4" s="121" t="s">
        <v>120</v>
      </c>
      <c r="U4" s="117" t="s">
        <v>171</v>
      </c>
      <c r="V4" s="124" t="s">
        <v>121</v>
      </c>
      <c r="W4" s="119"/>
      <c r="X4" s="117" t="s">
        <v>129</v>
      </c>
    </row>
    <row r="5" spans="1:24" x14ac:dyDescent="0.25">
      <c r="A5" s="54"/>
      <c r="B5" s="120"/>
      <c r="C5" s="120"/>
      <c r="D5" s="118"/>
      <c r="E5" s="118"/>
      <c r="F5" s="118"/>
      <c r="G5" s="120"/>
      <c r="H5" s="120"/>
      <c r="I5" s="120"/>
      <c r="J5" s="120"/>
      <c r="K5" s="96"/>
      <c r="L5" s="118"/>
      <c r="M5" s="118"/>
      <c r="N5" s="118"/>
      <c r="O5" s="118"/>
      <c r="P5" s="120"/>
      <c r="Q5" s="120"/>
      <c r="R5" s="120"/>
      <c r="S5" s="120"/>
      <c r="T5" s="120"/>
      <c r="U5" s="118"/>
      <c r="V5" s="118"/>
      <c r="W5" s="120"/>
      <c r="X5" s="118"/>
    </row>
    <row r="6" spans="1:24" x14ac:dyDescent="0.25">
      <c r="A6" s="54"/>
      <c r="B6" s="120"/>
      <c r="C6" s="120"/>
      <c r="D6" s="118"/>
      <c r="E6" s="118"/>
      <c r="F6" s="118"/>
      <c r="G6" s="120"/>
      <c r="H6" s="120"/>
      <c r="I6" s="120"/>
      <c r="J6" s="120"/>
      <c r="K6" s="96"/>
      <c r="L6" s="118"/>
      <c r="M6" s="118"/>
      <c r="N6" s="118"/>
      <c r="O6" s="118"/>
      <c r="P6" s="120"/>
      <c r="Q6" s="120"/>
      <c r="R6" s="120"/>
      <c r="S6" s="120"/>
      <c r="T6" s="120"/>
      <c r="U6" s="118"/>
      <c r="V6" s="118"/>
      <c r="W6" s="120"/>
      <c r="X6" s="118"/>
    </row>
    <row r="7" spans="1:24" x14ac:dyDescent="0.25">
      <c r="A7" s="118"/>
      <c r="B7" s="120"/>
      <c r="C7" s="120"/>
      <c r="D7" s="118"/>
      <c r="E7" s="118"/>
      <c r="F7" s="118"/>
      <c r="G7" s="120"/>
      <c r="H7" s="120"/>
      <c r="I7" s="120"/>
      <c r="J7" s="120"/>
      <c r="K7" s="96"/>
      <c r="L7" s="118"/>
      <c r="M7" s="118"/>
      <c r="N7" s="118"/>
      <c r="O7" s="118"/>
      <c r="P7" s="120"/>
      <c r="Q7" s="120"/>
      <c r="R7" s="120"/>
      <c r="S7" s="120"/>
      <c r="T7" s="120"/>
      <c r="U7" s="118"/>
      <c r="V7" s="118"/>
      <c r="W7" s="120"/>
      <c r="X7" s="118"/>
    </row>
    <row r="9" spans="1:24" x14ac:dyDescent="0.25">
      <c r="B9" t="s">
        <v>202</v>
      </c>
      <c r="L9" t="s">
        <v>99</v>
      </c>
    </row>
    <row r="10" spans="1:24" x14ac:dyDescent="0.25">
      <c r="B10" t="s">
        <v>203</v>
      </c>
    </row>
    <row r="12" spans="1:24" x14ac:dyDescent="0.25">
      <c r="A12" s="3"/>
    </row>
    <row r="15" spans="1:24" x14ac:dyDescent="0.25">
      <c r="A15" t="s">
        <v>31</v>
      </c>
    </row>
    <row r="17" spans="1:1" x14ac:dyDescent="0.25">
      <c r="A17" t="s">
        <v>106</v>
      </c>
    </row>
    <row r="20" spans="1:1" x14ac:dyDescent="0.25">
      <c r="A20" t="s">
        <v>32</v>
      </c>
    </row>
    <row r="21" spans="1:1" x14ac:dyDescent="0.25">
      <c r="A21" t="s">
        <v>33</v>
      </c>
    </row>
    <row r="22" spans="1:1" x14ac:dyDescent="0.25">
      <c r="A22" t="s">
        <v>34</v>
      </c>
    </row>
    <row r="24" spans="1:1" x14ac:dyDescent="0.25">
      <c r="A24" t="s">
        <v>35</v>
      </c>
    </row>
    <row r="26" spans="1:1" s="16" customFormat="1" x14ac:dyDescent="0.25">
      <c r="A26" s="11" t="s">
        <v>36</v>
      </c>
    </row>
    <row r="28" spans="1:1" x14ac:dyDescent="0.25">
      <c r="A28" s="11" t="s">
        <v>37</v>
      </c>
    </row>
  </sheetData>
  <mergeCells count="12">
    <mergeCell ref="A1:X1"/>
    <mergeCell ref="N2:O2"/>
    <mergeCell ref="P2:Q2"/>
    <mergeCell ref="R2:S2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4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68"/>
  <sheetViews>
    <sheetView zoomScale="80" zoomScaleNormal="80" workbookViewId="0">
      <selection activeCell="J8" sqref="J8"/>
    </sheetView>
  </sheetViews>
  <sheetFormatPr defaultColWidth="9.28515625" defaultRowHeight="15" x14ac:dyDescent="0.25"/>
  <cols>
    <col min="1" max="1" width="6.5703125" customWidth="1"/>
    <col min="2" max="2" width="62.42578125" customWidth="1"/>
    <col min="3" max="3" width="20.28515625" bestFit="1" customWidth="1"/>
    <col min="4" max="4" width="11" customWidth="1"/>
    <col min="5" max="6" width="12.140625" bestFit="1" customWidth="1"/>
    <col min="7" max="7" width="63.42578125" customWidth="1"/>
    <col min="8" max="8" width="18.42578125" bestFit="1" customWidth="1"/>
    <col min="9" max="9" width="14.28515625" customWidth="1"/>
    <col min="10" max="10" width="14.7109375" customWidth="1"/>
    <col min="11" max="11" width="120.42578125" customWidth="1"/>
    <col min="12" max="12" width="12.85546875" customWidth="1"/>
    <col min="13" max="13" width="12.7109375" customWidth="1"/>
    <col min="14" max="14" width="14.5703125" bestFit="1" customWidth="1"/>
    <col min="15" max="15" width="15.28515625" bestFit="1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19" customWidth="1"/>
    <col min="26" max="26" width="10.28515625" customWidth="1"/>
    <col min="27" max="27" width="18.140625" bestFit="1" customWidth="1"/>
    <col min="28" max="28" width="27.42578125" customWidth="1"/>
    <col min="29" max="29" width="13.85546875" customWidth="1"/>
    <col min="30" max="30" width="17.140625" customWidth="1"/>
    <col min="31" max="31" width="16.140625" customWidth="1"/>
  </cols>
  <sheetData>
    <row r="1" spans="1:31" ht="18" customHeight="1" thickBot="1" x14ac:dyDescent="0.3">
      <c r="A1" s="221" t="s">
        <v>204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3"/>
    </row>
    <row r="2" spans="1:31" ht="29.1" customHeight="1" thickBot="1" x14ac:dyDescent="0.3">
      <c r="A2" s="224" t="s">
        <v>8</v>
      </c>
      <c r="B2" s="247" t="s">
        <v>9</v>
      </c>
      <c r="C2" s="248"/>
      <c r="D2" s="248"/>
      <c r="E2" s="248"/>
      <c r="F2" s="249"/>
      <c r="G2" s="202" t="s">
        <v>10</v>
      </c>
      <c r="H2" s="254" t="s">
        <v>38</v>
      </c>
      <c r="I2" s="257" t="s">
        <v>70</v>
      </c>
      <c r="J2" s="235" t="s">
        <v>12</v>
      </c>
      <c r="K2" s="204" t="s">
        <v>13</v>
      </c>
      <c r="L2" s="250" t="s">
        <v>39</v>
      </c>
      <c r="M2" s="251"/>
      <c r="N2" s="252" t="s">
        <v>15</v>
      </c>
      <c r="O2" s="253"/>
      <c r="P2" s="240" t="s">
        <v>40</v>
      </c>
      <c r="Q2" s="241"/>
      <c r="R2" s="241"/>
      <c r="S2" s="241"/>
      <c r="T2" s="241"/>
      <c r="U2" s="241"/>
      <c r="V2" s="241"/>
      <c r="W2" s="242"/>
      <c r="X2" s="242"/>
      <c r="Y2" s="213" t="s">
        <v>17</v>
      </c>
      <c r="Z2" s="214"/>
      <c r="AA2" s="18" t="s">
        <v>92</v>
      </c>
      <c r="AB2" s="18" t="s">
        <v>90</v>
      </c>
      <c r="AC2" s="18" t="s">
        <v>95</v>
      </c>
      <c r="AD2" s="20" t="s">
        <v>93</v>
      </c>
      <c r="AE2" s="18" t="s">
        <v>89</v>
      </c>
    </row>
    <row r="3" spans="1:31" ht="14.85" customHeight="1" x14ac:dyDescent="0.25">
      <c r="A3" s="225"/>
      <c r="B3" s="229" t="s">
        <v>18</v>
      </c>
      <c r="C3" s="227" t="s">
        <v>19</v>
      </c>
      <c r="D3" s="229" t="s">
        <v>20</v>
      </c>
      <c r="E3" s="231" t="s">
        <v>21</v>
      </c>
      <c r="F3" s="227" t="s">
        <v>22</v>
      </c>
      <c r="G3" s="233"/>
      <c r="H3" s="255"/>
      <c r="I3" s="258"/>
      <c r="J3" s="236"/>
      <c r="K3" s="205"/>
      <c r="L3" s="260" t="s">
        <v>23</v>
      </c>
      <c r="M3" s="262" t="s">
        <v>100</v>
      </c>
      <c r="N3" s="264" t="s">
        <v>25</v>
      </c>
      <c r="O3" s="265" t="s">
        <v>26</v>
      </c>
      <c r="P3" s="202" t="s">
        <v>41</v>
      </c>
      <c r="Q3" s="203"/>
      <c r="R3" s="203"/>
      <c r="S3" s="204"/>
      <c r="T3" s="207" t="s">
        <v>42</v>
      </c>
      <c r="U3" s="200" t="s">
        <v>85</v>
      </c>
      <c r="V3" s="200" t="s">
        <v>86</v>
      </c>
      <c r="W3" s="207" t="s">
        <v>43</v>
      </c>
      <c r="X3" s="238" t="s">
        <v>72</v>
      </c>
      <c r="Y3" s="215" t="s">
        <v>29</v>
      </c>
      <c r="Z3" s="217" t="s">
        <v>30</v>
      </c>
      <c r="AA3" s="243" t="s">
        <v>91</v>
      </c>
      <c r="AB3" s="245" t="s">
        <v>87</v>
      </c>
      <c r="AC3" s="211" t="s">
        <v>96</v>
      </c>
      <c r="AD3" s="209" t="s">
        <v>94</v>
      </c>
      <c r="AE3" s="219" t="s">
        <v>88</v>
      </c>
    </row>
    <row r="4" spans="1:31" ht="97.9" customHeight="1" thickBot="1" x14ac:dyDescent="0.3">
      <c r="A4" s="226"/>
      <c r="B4" s="230"/>
      <c r="C4" s="228"/>
      <c r="D4" s="230"/>
      <c r="E4" s="232"/>
      <c r="F4" s="228"/>
      <c r="G4" s="234"/>
      <c r="H4" s="256"/>
      <c r="I4" s="259"/>
      <c r="J4" s="237"/>
      <c r="K4" s="206"/>
      <c r="L4" s="261"/>
      <c r="M4" s="263"/>
      <c r="N4" s="261"/>
      <c r="O4" s="263"/>
      <c r="P4" s="5" t="s">
        <v>64</v>
      </c>
      <c r="Q4" s="6" t="s">
        <v>44</v>
      </c>
      <c r="R4" s="6" t="s">
        <v>45</v>
      </c>
      <c r="S4" s="8" t="s">
        <v>46</v>
      </c>
      <c r="T4" s="208"/>
      <c r="U4" s="201"/>
      <c r="V4" s="201"/>
      <c r="W4" s="208"/>
      <c r="X4" s="239"/>
      <c r="Y4" s="216"/>
      <c r="Z4" s="218"/>
      <c r="AA4" s="244"/>
      <c r="AB4" s="246"/>
      <c r="AC4" s="212"/>
      <c r="AD4" s="210"/>
      <c r="AE4" s="220"/>
    </row>
    <row r="5" spans="1:31" ht="111.75" customHeight="1" x14ac:dyDescent="0.25">
      <c r="A5" s="36">
        <v>1</v>
      </c>
      <c r="B5" s="41" t="s">
        <v>122</v>
      </c>
      <c r="C5" s="42" t="s">
        <v>175</v>
      </c>
      <c r="D5" s="143">
        <v>71003401</v>
      </c>
      <c r="E5" s="51">
        <v>102254885</v>
      </c>
      <c r="F5" s="52">
        <v>650046820</v>
      </c>
      <c r="G5" s="66" t="s">
        <v>153</v>
      </c>
      <c r="H5" s="64" t="s">
        <v>97</v>
      </c>
      <c r="I5" s="65" t="s">
        <v>119</v>
      </c>
      <c r="J5" s="63" t="s">
        <v>123</v>
      </c>
      <c r="K5" s="66" t="s">
        <v>124</v>
      </c>
      <c r="L5" s="79">
        <v>15000000</v>
      </c>
      <c r="M5" s="79">
        <f>L5/100*85</f>
        <v>12750000</v>
      </c>
      <c r="N5" s="80">
        <v>44927</v>
      </c>
      <c r="O5" s="81">
        <v>45291</v>
      </c>
      <c r="P5" s="41" t="s">
        <v>125</v>
      </c>
      <c r="Q5" s="94" t="s">
        <v>125</v>
      </c>
      <c r="R5" s="94" t="s">
        <v>125</v>
      </c>
      <c r="S5" s="95" t="s">
        <v>125</v>
      </c>
      <c r="T5" s="65"/>
      <c r="U5" s="65"/>
      <c r="V5" s="65"/>
      <c r="W5" s="65" t="s">
        <v>125</v>
      </c>
      <c r="X5" s="65" t="s">
        <v>125</v>
      </c>
      <c r="Y5" s="41"/>
      <c r="Z5" s="95"/>
      <c r="AA5" s="63" t="s">
        <v>126</v>
      </c>
      <c r="AB5" s="103" t="s">
        <v>127</v>
      </c>
      <c r="AC5" s="104" t="s">
        <v>131</v>
      </c>
      <c r="AD5" s="114" t="s">
        <v>128</v>
      </c>
      <c r="AE5" s="115" t="s">
        <v>129</v>
      </c>
    </row>
    <row r="6" spans="1:31" ht="60" x14ac:dyDescent="0.25">
      <c r="A6" s="168">
        <v>2</v>
      </c>
      <c r="B6" s="169" t="s">
        <v>132</v>
      </c>
      <c r="C6" s="154" t="s">
        <v>170</v>
      </c>
      <c r="D6" s="155">
        <v>48623008</v>
      </c>
      <c r="E6" s="156">
        <v>102254907</v>
      </c>
      <c r="F6" s="157">
        <v>600093981</v>
      </c>
      <c r="G6" s="170" t="s">
        <v>133</v>
      </c>
      <c r="H6" s="171" t="s">
        <v>97</v>
      </c>
      <c r="I6" s="172" t="s">
        <v>119</v>
      </c>
      <c r="J6" s="172" t="s">
        <v>119</v>
      </c>
      <c r="K6" s="170" t="s">
        <v>139</v>
      </c>
      <c r="L6" s="160">
        <v>50000000</v>
      </c>
      <c r="M6" s="160">
        <f>L6*85%</f>
        <v>42500000</v>
      </c>
      <c r="N6" s="173" t="s">
        <v>198</v>
      </c>
      <c r="O6" s="174">
        <v>2023</v>
      </c>
      <c r="P6" s="175" t="s">
        <v>125</v>
      </c>
      <c r="Q6" s="176" t="s">
        <v>125</v>
      </c>
      <c r="R6" s="176"/>
      <c r="S6" s="154" t="s">
        <v>125</v>
      </c>
      <c r="T6" s="172"/>
      <c r="U6" s="172"/>
      <c r="V6" s="172" t="s">
        <v>125</v>
      </c>
      <c r="W6" s="172" t="s">
        <v>125</v>
      </c>
      <c r="X6" s="172" t="s">
        <v>125</v>
      </c>
      <c r="Y6" s="177" t="s">
        <v>195</v>
      </c>
      <c r="Z6" s="178" t="s">
        <v>196</v>
      </c>
      <c r="AA6" s="172" t="s">
        <v>120</v>
      </c>
      <c r="AB6" s="179" t="s">
        <v>138</v>
      </c>
      <c r="AC6" s="180" t="s">
        <v>131</v>
      </c>
      <c r="AD6" s="176" t="s">
        <v>128</v>
      </c>
      <c r="AE6" s="174" t="s">
        <v>197</v>
      </c>
    </row>
    <row r="7" spans="1:31" x14ac:dyDescent="0.25">
      <c r="A7" s="37">
        <v>3</v>
      </c>
      <c r="B7" s="44" t="s">
        <v>132</v>
      </c>
      <c r="C7" s="43" t="s">
        <v>170</v>
      </c>
      <c r="D7" s="125">
        <v>48623008</v>
      </c>
      <c r="E7" s="54">
        <v>102254907</v>
      </c>
      <c r="F7" s="55">
        <v>600093981</v>
      </c>
      <c r="G7" s="67" t="s">
        <v>134</v>
      </c>
      <c r="H7" s="67" t="s">
        <v>97</v>
      </c>
      <c r="I7" s="68" t="s">
        <v>119</v>
      </c>
      <c r="J7" s="68" t="s">
        <v>119</v>
      </c>
      <c r="K7" s="67" t="s">
        <v>142</v>
      </c>
      <c r="L7" s="82">
        <v>20000000</v>
      </c>
      <c r="M7" s="82">
        <f>L7*85%</f>
        <v>17000000</v>
      </c>
      <c r="N7" s="53"/>
      <c r="O7" s="55"/>
      <c r="P7" s="44" t="s">
        <v>125</v>
      </c>
      <c r="Q7" s="96" t="s">
        <v>125</v>
      </c>
      <c r="R7" s="96" t="s">
        <v>125</v>
      </c>
      <c r="S7" s="43" t="s">
        <v>125</v>
      </c>
      <c r="T7" s="68"/>
      <c r="U7" s="68"/>
      <c r="V7" s="68" t="s">
        <v>125</v>
      </c>
      <c r="W7" s="68" t="s">
        <v>125</v>
      </c>
      <c r="X7" s="68" t="s">
        <v>125</v>
      </c>
      <c r="Y7" s="44" t="s">
        <v>144</v>
      </c>
      <c r="Z7" s="43"/>
      <c r="AA7" s="68" t="s">
        <v>140</v>
      </c>
      <c r="AB7" s="105" t="s">
        <v>138</v>
      </c>
      <c r="AC7" s="106" t="s">
        <v>121</v>
      </c>
      <c r="AD7" s="96" t="s">
        <v>128</v>
      </c>
      <c r="AE7" s="55" t="s">
        <v>127</v>
      </c>
    </row>
    <row r="8" spans="1:31" ht="60" x14ac:dyDescent="0.25">
      <c r="A8" s="152">
        <v>4</v>
      </c>
      <c r="B8" s="153" t="s">
        <v>132</v>
      </c>
      <c r="C8" s="154" t="s">
        <v>170</v>
      </c>
      <c r="D8" s="155">
        <v>48623008</v>
      </c>
      <c r="E8" s="156">
        <v>102254907</v>
      </c>
      <c r="F8" s="157">
        <v>600093981</v>
      </c>
      <c r="G8" s="158" t="s">
        <v>135</v>
      </c>
      <c r="H8" s="158" t="s">
        <v>97</v>
      </c>
      <c r="I8" s="159" t="s">
        <v>119</v>
      </c>
      <c r="J8" s="159" t="s">
        <v>119</v>
      </c>
      <c r="K8" s="158" t="s">
        <v>194</v>
      </c>
      <c r="L8" s="160">
        <v>500000</v>
      </c>
      <c r="M8" s="160">
        <f>L8*85%</f>
        <v>425000</v>
      </c>
      <c r="N8" s="161"/>
      <c r="O8" s="162"/>
      <c r="P8" s="153"/>
      <c r="Q8" s="163"/>
      <c r="R8" s="163"/>
      <c r="S8" s="164"/>
      <c r="T8" s="159"/>
      <c r="U8" s="159"/>
      <c r="V8" s="159"/>
      <c r="W8" s="159"/>
      <c r="X8" s="159" t="s">
        <v>125</v>
      </c>
      <c r="Y8" s="165" t="s">
        <v>145</v>
      </c>
      <c r="Z8" s="164"/>
      <c r="AA8" s="159" t="s">
        <v>140</v>
      </c>
      <c r="AB8" s="166" t="s">
        <v>141</v>
      </c>
      <c r="AC8" s="167"/>
      <c r="AD8" s="163"/>
      <c r="AE8" s="162" t="s">
        <v>127</v>
      </c>
    </row>
    <row r="9" spans="1:31" x14ac:dyDescent="0.25">
      <c r="A9" s="38">
        <v>5</v>
      </c>
      <c r="B9" s="45" t="s">
        <v>132</v>
      </c>
      <c r="C9" s="43" t="s">
        <v>170</v>
      </c>
      <c r="D9" s="125">
        <v>48623008</v>
      </c>
      <c r="E9" s="54">
        <v>102254907</v>
      </c>
      <c r="F9" s="55">
        <v>600093981</v>
      </c>
      <c r="G9" s="70" t="s">
        <v>136</v>
      </c>
      <c r="H9" s="70" t="s">
        <v>97</v>
      </c>
      <c r="I9" s="69" t="s">
        <v>119</v>
      </c>
      <c r="J9" s="69" t="s">
        <v>119</v>
      </c>
      <c r="K9" s="70" t="s">
        <v>143</v>
      </c>
      <c r="L9" s="82">
        <v>2000000</v>
      </c>
      <c r="M9" s="82">
        <f>L9*85%</f>
        <v>1700000</v>
      </c>
      <c r="N9" s="83"/>
      <c r="O9" s="84"/>
      <c r="P9" s="45"/>
      <c r="Q9" s="97" t="s">
        <v>125</v>
      </c>
      <c r="R9" s="97" t="s">
        <v>125</v>
      </c>
      <c r="S9" s="98" t="s">
        <v>125</v>
      </c>
      <c r="T9" s="69"/>
      <c r="U9" s="69"/>
      <c r="V9" s="69"/>
      <c r="W9" s="69"/>
      <c r="X9" s="69"/>
      <c r="Y9" s="45" t="s">
        <v>144</v>
      </c>
      <c r="Z9" s="98"/>
      <c r="AA9" s="69" t="s">
        <v>140</v>
      </c>
      <c r="AB9" s="107" t="s">
        <v>127</v>
      </c>
      <c r="AC9" s="108" t="s">
        <v>130</v>
      </c>
      <c r="AD9" s="97" t="s">
        <v>128</v>
      </c>
      <c r="AE9" s="56" t="s">
        <v>127</v>
      </c>
    </row>
    <row r="10" spans="1:31" ht="45" x14ac:dyDescent="0.25">
      <c r="A10" s="152">
        <v>6</v>
      </c>
      <c r="B10" s="175" t="s">
        <v>146</v>
      </c>
      <c r="C10" s="154" t="s">
        <v>176</v>
      </c>
      <c r="D10" s="181">
        <v>70985839</v>
      </c>
      <c r="E10" s="182">
        <v>102266018</v>
      </c>
      <c r="F10" s="162">
        <v>650062531</v>
      </c>
      <c r="G10" s="171" t="s">
        <v>147</v>
      </c>
      <c r="H10" s="171" t="s">
        <v>97</v>
      </c>
      <c r="I10" s="172" t="s">
        <v>119</v>
      </c>
      <c r="J10" s="172" t="s">
        <v>149</v>
      </c>
      <c r="K10" s="170" t="s">
        <v>150</v>
      </c>
      <c r="L10" s="183">
        <v>2000000</v>
      </c>
      <c r="M10" s="183">
        <f>L10*85%</f>
        <v>1700000</v>
      </c>
      <c r="N10" s="184" t="s">
        <v>199</v>
      </c>
      <c r="O10" s="185" t="s">
        <v>200</v>
      </c>
      <c r="P10" s="153"/>
      <c r="Q10" s="163"/>
      <c r="R10" s="163"/>
      <c r="S10" s="164"/>
      <c r="T10" s="159"/>
      <c r="U10" s="159"/>
      <c r="V10" s="159"/>
      <c r="W10" s="159"/>
      <c r="X10" s="159"/>
      <c r="Y10" s="165" t="s">
        <v>151</v>
      </c>
      <c r="Z10" s="164" t="s">
        <v>137</v>
      </c>
      <c r="AA10" s="159" t="s">
        <v>140</v>
      </c>
      <c r="AB10" s="166" t="s">
        <v>152</v>
      </c>
      <c r="AC10" s="167" t="s">
        <v>121</v>
      </c>
      <c r="AD10" s="163"/>
      <c r="AE10" s="162" t="s">
        <v>129</v>
      </c>
    </row>
    <row r="11" spans="1:31" ht="30" x14ac:dyDescent="0.25">
      <c r="A11" s="152">
        <v>7</v>
      </c>
      <c r="B11" s="175" t="s">
        <v>146</v>
      </c>
      <c r="C11" s="154" t="s">
        <v>176</v>
      </c>
      <c r="D11" s="155">
        <v>70985839</v>
      </c>
      <c r="E11" s="156">
        <v>102266018</v>
      </c>
      <c r="F11" s="157">
        <v>650062531</v>
      </c>
      <c r="G11" s="171" t="s">
        <v>148</v>
      </c>
      <c r="H11" s="171" t="s">
        <v>97</v>
      </c>
      <c r="I11" s="172" t="s">
        <v>119</v>
      </c>
      <c r="J11" s="172" t="s">
        <v>149</v>
      </c>
      <c r="K11" s="171" t="s">
        <v>201</v>
      </c>
      <c r="L11" s="183">
        <v>250000</v>
      </c>
      <c r="M11" s="183"/>
      <c r="N11" s="184" t="s">
        <v>199</v>
      </c>
      <c r="O11" s="185" t="s">
        <v>200</v>
      </c>
      <c r="P11" s="153"/>
      <c r="Q11" s="163"/>
      <c r="R11" s="163"/>
      <c r="S11" s="164" t="s">
        <v>125</v>
      </c>
      <c r="T11" s="159"/>
      <c r="U11" s="159"/>
      <c r="V11" s="159"/>
      <c r="W11" s="159"/>
      <c r="X11" s="159"/>
      <c r="Y11" s="153"/>
      <c r="Z11" s="164"/>
      <c r="AA11" s="159"/>
      <c r="AB11" s="166"/>
      <c r="AC11" s="186" t="s">
        <v>130</v>
      </c>
      <c r="AD11" s="163"/>
      <c r="AE11" s="162" t="s">
        <v>127</v>
      </c>
    </row>
    <row r="12" spans="1:31" ht="45" x14ac:dyDescent="0.25">
      <c r="A12" s="39">
        <v>8</v>
      </c>
      <c r="B12" s="46" t="s">
        <v>122</v>
      </c>
      <c r="C12" s="47" t="s">
        <v>175</v>
      </c>
      <c r="D12" s="144">
        <v>71003401</v>
      </c>
      <c r="E12" s="57">
        <v>102254885</v>
      </c>
      <c r="F12" s="58">
        <v>650046820</v>
      </c>
      <c r="G12" s="76" t="s">
        <v>155</v>
      </c>
      <c r="H12" s="72" t="s">
        <v>97</v>
      </c>
      <c r="I12" s="73" t="s">
        <v>119</v>
      </c>
      <c r="J12" s="74" t="s">
        <v>123</v>
      </c>
      <c r="K12" s="75" t="s">
        <v>156</v>
      </c>
      <c r="L12" s="85">
        <v>600000</v>
      </c>
      <c r="M12" s="85">
        <f>L12*85%</f>
        <v>510000</v>
      </c>
      <c r="N12" s="86">
        <v>2024</v>
      </c>
      <c r="O12" s="87">
        <v>2024</v>
      </c>
      <c r="P12" s="46"/>
      <c r="Q12" s="99"/>
      <c r="R12" s="99" t="s">
        <v>125</v>
      </c>
      <c r="S12" s="48"/>
      <c r="T12" s="71"/>
      <c r="U12" s="71"/>
      <c r="V12" s="71"/>
      <c r="W12" s="71"/>
      <c r="X12" s="71"/>
      <c r="Y12" s="102" t="s">
        <v>157</v>
      </c>
      <c r="Z12" s="48"/>
      <c r="AA12" s="71" t="s">
        <v>158</v>
      </c>
      <c r="AB12" s="109" t="s">
        <v>141</v>
      </c>
      <c r="AC12" s="110" t="s">
        <v>131</v>
      </c>
      <c r="AD12" s="99" t="s">
        <v>128</v>
      </c>
      <c r="AE12" s="116" t="s">
        <v>129</v>
      </c>
    </row>
    <row r="13" spans="1:31" ht="45" x14ac:dyDescent="0.25">
      <c r="A13" s="39">
        <v>9</v>
      </c>
      <c r="B13" s="46" t="s">
        <v>159</v>
      </c>
      <c r="C13" s="48" t="s">
        <v>177</v>
      </c>
      <c r="D13" s="145">
        <v>75015978</v>
      </c>
      <c r="E13" s="59">
        <v>102254770</v>
      </c>
      <c r="F13" s="60">
        <v>600093921</v>
      </c>
      <c r="G13" s="76" t="s">
        <v>160</v>
      </c>
      <c r="H13" s="76" t="s">
        <v>97</v>
      </c>
      <c r="I13" s="71" t="s">
        <v>119</v>
      </c>
      <c r="J13" s="71" t="s">
        <v>161</v>
      </c>
      <c r="K13" s="76" t="s">
        <v>162</v>
      </c>
      <c r="L13" s="85">
        <v>1500000</v>
      </c>
      <c r="M13" s="85">
        <f>L13*85%</f>
        <v>1275000</v>
      </c>
      <c r="N13" s="86">
        <v>2024</v>
      </c>
      <c r="O13" s="87">
        <v>2024</v>
      </c>
      <c r="P13" s="46" t="s">
        <v>125</v>
      </c>
      <c r="Q13" s="99" t="s">
        <v>125</v>
      </c>
      <c r="R13" s="99" t="s">
        <v>125</v>
      </c>
      <c r="S13" s="48" t="s">
        <v>125</v>
      </c>
      <c r="T13" s="71"/>
      <c r="U13" s="71"/>
      <c r="V13" s="71"/>
      <c r="W13" s="71"/>
      <c r="X13" s="71"/>
      <c r="Y13" s="102" t="s">
        <v>163</v>
      </c>
      <c r="Z13" s="48"/>
      <c r="AA13" s="71" t="s">
        <v>140</v>
      </c>
      <c r="AB13" s="109" t="s">
        <v>164</v>
      </c>
      <c r="AC13" s="111" t="s">
        <v>168</v>
      </c>
      <c r="AD13" s="99" t="s">
        <v>128</v>
      </c>
      <c r="AE13" s="116" t="s">
        <v>165</v>
      </c>
    </row>
    <row r="14" spans="1:31" ht="45" x14ac:dyDescent="0.25">
      <c r="A14" s="39">
        <v>10</v>
      </c>
      <c r="B14" s="46" t="s">
        <v>159</v>
      </c>
      <c r="C14" s="48" t="s">
        <v>177</v>
      </c>
      <c r="D14" s="144">
        <v>75015978</v>
      </c>
      <c r="E14" s="57">
        <v>102254770</v>
      </c>
      <c r="F14" s="58">
        <v>600093921</v>
      </c>
      <c r="G14" s="76" t="s">
        <v>166</v>
      </c>
      <c r="H14" s="76" t="s">
        <v>97</v>
      </c>
      <c r="I14" s="71" t="s">
        <v>119</v>
      </c>
      <c r="J14" s="71" t="s">
        <v>161</v>
      </c>
      <c r="K14" s="76" t="s">
        <v>167</v>
      </c>
      <c r="L14" s="85">
        <v>1000000</v>
      </c>
      <c r="M14" s="85">
        <f>L14*85%</f>
        <v>850000</v>
      </c>
      <c r="N14" s="86">
        <v>2024</v>
      </c>
      <c r="O14" s="87">
        <v>2024</v>
      </c>
      <c r="P14" s="46"/>
      <c r="Q14" s="99" t="s">
        <v>125</v>
      </c>
      <c r="R14" s="99" t="s">
        <v>125</v>
      </c>
      <c r="S14" s="48"/>
      <c r="T14" s="71"/>
      <c r="U14" s="71"/>
      <c r="V14" s="71"/>
      <c r="W14" s="71"/>
      <c r="X14" s="71"/>
      <c r="Y14" s="102" t="s">
        <v>163</v>
      </c>
      <c r="Z14" s="48"/>
      <c r="AA14" s="71" t="s">
        <v>140</v>
      </c>
      <c r="AB14" s="109" t="s">
        <v>127</v>
      </c>
      <c r="AC14" s="111" t="s">
        <v>130</v>
      </c>
      <c r="AD14" s="99" t="s">
        <v>128</v>
      </c>
      <c r="AE14" s="116" t="s">
        <v>127</v>
      </c>
    </row>
    <row r="15" spans="1:31" ht="30" x14ac:dyDescent="0.25">
      <c r="A15" s="141">
        <v>11</v>
      </c>
      <c r="B15" s="142" t="s">
        <v>179</v>
      </c>
      <c r="C15" s="150" t="s">
        <v>178</v>
      </c>
      <c r="D15" s="146">
        <v>75016478</v>
      </c>
      <c r="E15" s="57">
        <v>102254281</v>
      </c>
      <c r="F15" s="58">
        <v>650063007</v>
      </c>
      <c r="G15" s="72" t="s">
        <v>185</v>
      </c>
      <c r="H15" s="76" t="s">
        <v>97</v>
      </c>
      <c r="I15" s="71" t="s">
        <v>119</v>
      </c>
      <c r="J15" s="71" t="s">
        <v>190</v>
      </c>
      <c r="K15" s="72" t="s">
        <v>180</v>
      </c>
      <c r="L15" s="85">
        <v>900000</v>
      </c>
      <c r="M15" s="85">
        <f t="shared" ref="M15:M19" si="0">L15*85%</f>
        <v>765000</v>
      </c>
      <c r="N15" s="151">
        <v>2025</v>
      </c>
      <c r="O15" s="144">
        <v>2026</v>
      </c>
      <c r="P15" s="46"/>
      <c r="Q15" s="99" t="s">
        <v>125</v>
      </c>
      <c r="R15" s="99" t="s">
        <v>125</v>
      </c>
      <c r="S15" s="48"/>
      <c r="T15" s="71"/>
      <c r="U15" s="71"/>
      <c r="V15" s="71"/>
      <c r="W15" s="71"/>
      <c r="X15" s="71"/>
      <c r="Y15" s="102" t="s">
        <v>191</v>
      </c>
      <c r="Z15" s="48" t="s">
        <v>137</v>
      </c>
      <c r="AA15" s="71" t="s">
        <v>140</v>
      </c>
      <c r="AB15" s="109" t="s">
        <v>127</v>
      </c>
      <c r="AC15" s="111" t="s">
        <v>121</v>
      </c>
      <c r="AD15" s="99"/>
      <c r="AE15" s="116" t="s">
        <v>129</v>
      </c>
    </row>
    <row r="16" spans="1:31" ht="30" x14ac:dyDescent="0.25">
      <c r="A16" s="141">
        <v>12</v>
      </c>
      <c r="B16" s="142" t="s">
        <v>179</v>
      </c>
      <c r="C16" s="150" t="s">
        <v>178</v>
      </c>
      <c r="D16" s="147">
        <v>75016478</v>
      </c>
      <c r="E16" s="57">
        <v>102254281</v>
      </c>
      <c r="F16" s="58">
        <v>650063007</v>
      </c>
      <c r="G16" s="72" t="s">
        <v>186</v>
      </c>
      <c r="H16" s="76" t="s">
        <v>97</v>
      </c>
      <c r="I16" s="71" t="s">
        <v>119</v>
      </c>
      <c r="J16" s="71" t="s">
        <v>190</v>
      </c>
      <c r="K16" s="72" t="s">
        <v>181</v>
      </c>
      <c r="L16" s="85">
        <v>1000000</v>
      </c>
      <c r="M16" s="85">
        <f t="shared" si="0"/>
        <v>850000</v>
      </c>
      <c r="N16" s="151">
        <v>2025</v>
      </c>
      <c r="O16" s="144">
        <v>2026</v>
      </c>
      <c r="P16" s="46"/>
      <c r="Q16" s="99" t="s">
        <v>125</v>
      </c>
      <c r="R16" s="99" t="s">
        <v>125</v>
      </c>
      <c r="S16" s="48"/>
      <c r="T16" s="71"/>
      <c r="U16" s="71"/>
      <c r="V16" s="71"/>
      <c r="W16" s="71"/>
      <c r="X16" s="71"/>
      <c r="Y16" s="102" t="s">
        <v>191</v>
      </c>
      <c r="Z16" s="48" t="s">
        <v>137</v>
      </c>
      <c r="AA16" s="71" t="s">
        <v>140</v>
      </c>
      <c r="AB16" s="109" t="s">
        <v>127</v>
      </c>
      <c r="AC16" s="111" t="s">
        <v>168</v>
      </c>
      <c r="AD16" s="99" t="s">
        <v>128</v>
      </c>
      <c r="AE16" s="116" t="s">
        <v>129</v>
      </c>
    </row>
    <row r="17" spans="1:31" ht="30" x14ac:dyDescent="0.25">
      <c r="A17" s="141">
        <v>13</v>
      </c>
      <c r="B17" s="142" t="s">
        <v>179</v>
      </c>
      <c r="C17" s="150" t="s">
        <v>178</v>
      </c>
      <c r="D17" s="147">
        <v>75016478</v>
      </c>
      <c r="E17" s="57">
        <v>102254281</v>
      </c>
      <c r="F17" s="58">
        <v>650063007</v>
      </c>
      <c r="G17" s="72" t="s">
        <v>187</v>
      </c>
      <c r="H17" s="76" t="s">
        <v>97</v>
      </c>
      <c r="I17" s="71" t="s">
        <v>119</v>
      </c>
      <c r="J17" s="71" t="s">
        <v>190</v>
      </c>
      <c r="K17" s="72" t="s">
        <v>182</v>
      </c>
      <c r="L17" s="85">
        <v>1600000</v>
      </c>
      <c r="M17" s="85">
        <f t="shared" si="0"/>
        <v>1360000</v>
      </c>
      <c r="N17" s="151">
        <v>2025</v>
      </c>
      <c r="O17" s="144">
        <v>2026</v>
      </c>
      <c r="P17" s="46"/>
      <c r="Q17" s="99" t="s">
        <v>125</v>
      </c>
      <c r="R17" s="99"/>
      <c r="S17" s="48"/>
      <c r="T17" s="71"/>
      <c r="U17" s="71"/>
      <c r="V17" s="71"/>
      <c r="W17" s="71"/>
      <c r="X17" s="71"/>
      <c r="Y17" s="102" t="s">
        <v>191</v>
      </c>
      <c r="Z17" s="48" t="s">
        <v>137</v>
      </c>
      <c r="AA17" s="71" t="s">
        <v>140</v>
      </c>
      <c r="AB17" s="109" t="s">
        <v>193</v>
      </c>
      <c r="AC17" s="111" t="s">
        <v>121</v>
      </c>
      <c r="AD17" s="99"/>
      <c r="AE17" s="116" t="s">
        <v>129</v>
      </c>
    </row>
    <row r="18" spans="1:31" x14ac:dyDescent="0.25">
      <c r="A18" s="141">
        <v>14</v>
      </c>
      <c r="B18" s="142" t="s">
        <v>179</v>
      </c>
      <c r="C18" s="150" t="s">
        <v>178</v>
      </c>
      <c r="D18" s="147">
        <v>75016478</v>
      </c>
      <c r="E18" s="57">
        <v>102254281</v>
      </c>
      <c r="F18" s="58">
        <v>650063007</v>
      </c>
      <c r="G18" s="72" t="s">
        <v>188</v>
      </c>
      <c r="H18" s="76" t="s">
        <v>97</v>
      </c>
      <c r="I18" s="71" t="s">
        <v>119</v>
      </c>
      <c r="J18" s="71" t="s">
        <v>190</v>
      </c>
      <c r="K18" s="72" t="s">
        <v>183</v>
      </c>
      <c r="L18" s="85">
        <v>80000</v>
      </c>
      <c r="M18" s="85">
        <f t="shared" si="0"/>
        <v>68000</v>
      </c>
      <c r="N18" s="151">
        <v>2024</v>
      </c>
      <c r="O18" s="144">
        <v>2025</v>
      </c>
      <c r="P18" s="46"/>
      <c r="Q18" s="99"/>
      <c r="R18" s="99"/>
      <c r="S18" s="48"/>
      <c r="T18" s="71"/>
      <c r="U18" s="71"/>
      <c r="V18" s="71"/>
      <c r="W18" s="71"/>
      <c r="X18" s="71"/>
      <c r="Y18" s="102"/>
      <c r="Z18" s="48"/>
      <c r="AA18" s="71"/>
      <c r="AB18" s="109"/>
      <c r="AC18" s="111" t="s">
        <v>121</v>
      </c>
      <c r="AD18" s="99" t="s">
        <v>192</v>
      </c>
      <c r="AE18" s="116" t="s">
        <v>127</v>
      </c>
    </row>
    <row r="19" spans="1:31" x14ac:dyDescent="0.25">
      <c r="A19" s="141">
        <v>15</v>
      </c>
      <c r="B19" s="142" t="s">
        <v>179</v>
      </c>
      <c r="C19" s="150" t="s">
        <v>178</v>
      </c>
      <c r="D19" s="147">
        <v>75016478</v>
      </c>
      <c r="E19" s="57">
        <v>102254281</v>
      </c>
      <c r="F19" s="58">
        <v>650063007</v>
      </c>
      <c r="G19" s="72" t="s">
        <v>189</v>
      </c>
      <c r="H19" s="76" t="s">
        <v>97</v>
      </c>
      <c r="I19" s="71" t="s">
        <v>119</v>
      </c>
      <c r="J19" s="71" t="s">
        <v>190</v>
      </c>
      <c r="K19" s="72" t="s">
        <v>184</v>
      </c>
      <c r="L19" s="85">
        <v>50000</v>
      </c>
      <c r="M19" s="85">
        <f t="shared" si="0"/>
        <v>42500</v>
      </c>
      <c r="N19" s="151">
        <v>2024</v>
      </c>
      <c r="O19" s="144">
        <v>2024</v>
      </c>
      <c r="P19" s="46"/>
      <c r="Q19" s="99"/>
      <c r="R19" s="99"/>
      <c r="S19" s="48"/>
      <c r="T19" s="71"/>
      <c r="U19" s="71"/>
      <c r="V19" s="71"/>
      <c r="W19" s="71" t="s">
        <v>125</v>
      </c>
      <c r="X19" s="71"/>
      <c r="Y19" s="102"/>
      <c r="Z19" s="48"/>
      <c r="AA19" s="71"/>
      <c r="AB19" s="109" t="s">
        <v>152</v>
      </c>
      <c r="AC19" s="111" t="s">
        <v>121</v>
      </c>
      <c r="AD19" s="99" t="s">
        <v>192</v>
      </c>
      <c r="AE19" s="116" t="s">
        <v>127</v>
      </c>
    </row>
    <row r="20" spans="1:31" x14ac:dyDescent="0.25">
      <c r="A20" s="37"/>
      <c r="B20" s="44"/>
      <c r="C20" s="43"/>
      <c r="D20" s="148"/>
      <c r="E20" s="96"/>
      <c r="F20" s="43"/>
      <c r="G20" s="67"/>
      <c r="H20" s="70"/>
      <c r="I20" s="69"/>
      <c r="J20" s="69"/>
      <c r="K20" s="70"/>
      <c r="L20" s="88"/>
      <c r="M20" s="88"/>
      <c r="N20" s="89"/>
      <c r="O20" s="90"/>
      <c r="P20" s="45"/>
      <c r="Q20" s="97"/>
      <c r="R20" s="97"/>
      <c r="S20" s="98"/>
      <c r="T20" s="69"/>
      <c r="U20" s="69"/>
      <c r="V20" s="69"/>
      <c r="W20" s="69"/>
      <c r="X20" s="69"/>
      <c r="Y20" s="101"/>
      <c r="Z20" s="98"/>
      <c r="AA20" s="69"/>
      <c r="AB20" s="107"/>
      <c r="AC20" s="108"/>
      <c r="AD20" s="97"/>
      <c r="AE20" s="56"/>
    </row>
    <row r="21" spans="1:31" x14ac:dyDescent="0.25">
      <c r="A21" s="37"/>
      <c r="B21" s="44"/>
      <c r="C21" s="43"/>
      <c r="D21" s="148"/>
      <c r="E21" s="96"/>
      <c r="F21" s="43"/>
      <c r="G21" s="67"/>
      <c r="H21" s="70"/>
      <c r="I21" s="69"/>
      <c r="J21" s="69"/>
      <c r="K21" s="70"/>
      <c r="L21" s="88"/>
      <c r="M21" s="88"/>
      <c r="N21" s="89"/>
      <c r="O21" s="90"/>
      <c r="P21" s="45"/>
      <c r="Q21" s="97"/>
      <c r="R21" s="97"/>
      <c r="S21" s="98"/>
      <c r="T21" s="69"/>
      <c r="U21" s="69"/>
      <c r="V21" s="69"/>
      <c r="W21" s="69"/>
      <c r="X21" s="69"/>
      <c r="Y21" s="101"/>
      <c r="Z21" s="98"/>
      <c r="AA21" s="69"/>
      <c r="AB21" s="107"/>
      <c r="AC21" s="108"/>
      <c r="AD21" s="97"/>
      <c r="AE21" s="56"/>
    </row>
    <row r="22" spans="1:31" ht="15.75" thickBot="1" x14ac:dyDescent="0.3">
      <c r="A22" s="40"/>
      <c r="B22" s="49"/>
      <c r="C22" s="50"/>
      <c r="D22" s="149"/>
      <c r="E22" s="100"/>
      <c r="F22" s="50"/>
      <c r="G22" s="78"/>
      <c r="H22" s="78"/>
      <c r="I22" s="77"/>
      <c r="J22" s="77"/>
      <c r="K22" s="78"/>
      <c r="L22" s="91"/>
      <c r="M22" s="91"/>
      <c r="N22" s="92"/>
      <c r="O22" s="93"/>
      <c r="P22" s="49"/>
      <c r="Q22" s="100"/>
      <c r="R22" s="100"/>
      <c r="S22" s="50"/>
      <c r="T22" s="77"/>
      <c r="U22" s="77"/>
      <c r="V22" s="77"/>
      <c r="W22" s="77"/>
      <c r="X22" s="77"/>
      <c r="Y22" s="49"/>
      <c r="Z22" s="50"/>
      <c r="AA22" s="77"/>
      <c r="AB22" s="112"/>
      <c r="AC22" s="113"/>
      <c r="AD22" s="100"/>
      <c r="AE22" s="62"/>
    </row>
    <row r="24" spans="1:31" x14ac:dyDescent="0.25">
      <c r="B24" t="s">
        <v>202</v>
      </c>
      <c r="M24" t="s">
        <v>99</v>
      </c>
    </row>
    <row r="25" spans="1:31" x14ac:dyDescent="0.25">
      <c r="B25" t="s">
        <v>203</v>
      </c>
    </row>
    <row r="30" spans="1:31" x14ac:dyDescent="0.25">
      <c r="A30" t="s">
        <v>107</v>
      </c>
    </row>
    <row r="31" spans="1:31" x14ac:dyDescent="0.25">
      <c r="A31" t="s">
        <v>31</v>
      </c>
    </row>
    <row r="33" spans="1:8" x14ac:dyDescent="0.25">
      <c r="A33" t="s">
        <v>106</v>
      </c>
    </row>
    <row r="39" spans="1:8" x14ac:dyDescent="0.25">
      <c r="A39" t="s">
        <v>32</v>
      </c>
    </row>
    <row r="40" spans="1:8" x14ac:dyDescent="0.25">
      <c r="A40" s="7" t="s">
        <v>47</v>
      </c>
    </row>
    <row r="41" spans="1:8" x14ac:dyDescent="0.25">
      <c r="A41" t="s">
        <v>33</v>
      </c>
    </row>
    <row r="42" spans="1:8" x14ac:dyDescent="0.25">
      <c r="A42" t="s">
        <v>34</v>
      </c>
    </row>
    <row r="44" spans="1:8" x14ac:dyDescent="0.25">
      <c r="A44" t="s">
        <v>48</v>
      </c>
    </row>
    <row r="46" spans="1:8" x14ac:dyDescent="0.25">
      <c r="A46" s="11" t="s">
        <v>81</v>
      </c>
      <c r="B46" s="11"/>
      <c r="C46" s="11"/>
      <c r="D46" s="11"/>
      <c r="E46" s="11"/>
      <c r="F46" s="11"/>
      <c r="G46" s="11"/>
      <c r="H46" s="11"/>
    </row>
    <row r="47" spans="1:8" x14ac:dyDescent="0.25">
      <c r="A47" s="11" t="s">
        <v>77</v>
      </c>
      <c r="B47" s="11"/>
      <c r="C47" s="11"/>
      <c r="D47" s="11"/>
      <c r="E47" s="11"/>
      <c r="F47" s="11"/>
      <c r="G47" s="11"/>
      <c r="H47" s="11"/>
    </row>
    <row r="48" spans="1:8" x14ac:dyDescent="0.25">
      <c r="A48" s="11" t="s">
        <v>73</v>
      </c>
      <c r="B48" s="11"/>
      <c r="C48" s="11"/>
      <c r="D48" s="11"/>
      <c r="E48" s="11"/>
      <c r="F48" s="11"/>
      <c r="G48" s="11"/>
      <c r="H48" s="11"/>
    </row>
    <row r="49" spans="1:8" x14ac:dyDescent="0.25">
      <c r="A49" s="11" t="s">
        <v>74</v>
      </c>
      <c r="B49" s="11"/>
      <c r="C49" s="11"/>
      <c r="D49" s="11"/>
      <c r="E49" s="11"/>
      <c r="F49" s="11"/>
      <c r="G49" s="11"/>
      <c r="H49" s="11"/>
    </row>
    <row r="50" spans="1:8" x14ac:dyDescent="0.25">
      <c r="A50" s="11" t="s">
        <v>75</v>
      </c>
      <c r="B50" s="11"/>
      <c r="C50" s="11"/>
      <c r="D50" s="11"/>
      <c r="E50" s="11"/>
      <c r="F50" s="11"/>
      <c r="G50" s="11"/>
      <c r="H50" s="11"/>
    </row>
    <row r="51" spans="1:8" x14ac:dyDescent="0.25">
      <c r="A51" s="11" t="s">
        <v>76</v>
      </c>
      <c r="B51" s="11"/>
      <c r="C51" s="11"/>
      <c r="D51" s="11"/>
      <c r="E51" s="11"/>
      <c r="F51" s="11"/>
      <c r="G51" s="11"/>
      <c r="H51" s="11"/>
    </row>
    <row r="52" spans="1:8" x14ac:dyDescent="0.25">
      <c r="A52" s="11" t="s">
        <v>79</v>
      </c>
      <c r="B52" s="11"/>
      <c r="C52" s="11"/>
      <c r="D52" s="11"/>
      <c r="E52" s="11"/>
      <c r="F52" s="11"/>
      <c r="G52" s="11"/>
      <c r="H52" s="11"/>
    </row>
    <row r="53" spans="1:8" x14ac:dyDescent="0.25">
      <c r="A53" s="3" t="s">
        <v>78</v>
      </c>
      <c r="B53" s="3"/>
      <c r="C53" s="3"/>
      <c r="D53" s="3"/>
      <c r="E53" s="3"/>
    </row>
    <row r="54" spans="1:8" x14ac:dyDescent="0.25">
      <c r="A54" s="11" t="s">
        <v>80</v>
      </c>
      <c r="B54" s="11"/>
      <c r="C54" s="11"/>
      <c r="D54" s="11"/>
      <c r="E54" s="11"/>
      <c r="F54" s="11"/>
    </row>
    <row r="55" spans="1:8" x14ac:dyDescent="0.25">
      <c r="A55" s="11" t="s">
        <v>50</v>
      </c>
      <c r="B55" s="11"/>
      <c r="C55" s="11"/>
      <c r="D55" s="11"/>
      <c r="E55" s="11"/>
      <c r="F55" s="11"/>
    </row>
    <row r="56" spans="1:8" x14ac:dyDescent="0.25">
      <c r="A56" s="11"/>
      <c r="B56" s="11"/>
      <c r="C56" s="11"/>
      <c r="D56" s="11"/>
      <c r="E56" s="11"/>
      <c r="F56" s="11"/>
    </row>
    <row r="57" spans="1:8" x14ac:dyDescent="0.25">
      <c r="A57" s="11" t="s">
        <v>82</v>
      </c>
      <c r="B57" s="11"/>
      <c r="C57" s="11"/>
      <c r="D57" s="11"/>
      <c r="E57" s="11"/>
      <c r="F57" s="11"/>
    </row>
    <row r="58" spans="1:8" x14ac:dyDescent="0.25">
      <c r="A58" s="11" t="s">
        <v>69</v>
      </c>
      <c r="B58" s="11"/>
      <c r="C58" s="11"/>
      <c r="D58" s="11"/>
      <c r="E58" s="11"/>
      <c r="F58" s="11"/>
    </row>
    <row r="60" spans="1:8" x14ac:dyDescent="0.25">
      <c r="A60" t="s">
        <v>51</v>
      </c>
    </row>
    <row r="61" spans="1:8" x14ac:dyDescent="0.25">
      <c r="A61" s="11" t="s">
        <v>52</v>
      </c>
    </row>
    <row r="62" spans="1:8" x14ac:dyDescent="0.25">
      <c r="A62" t="s">
        <v>53</v>
      </c>
    </row>
    <row r="64" spans="1:8" s="11" customFormat="1" x14ac:dyDescent="0.25"/>
    <row r="65" spans="1:9" s="11" customFormat="1" x14ac:dyDescent="0.25"/>
    <row r="66" spans="1:9" x14ac:dyDescent="0.25">
      <c r="A66" s="3"/>
    </row>
    <row r="68" spans="1:9" s="17" customFormat="1" x14ac:dyDescent="0.25">
      <c r="A68" s="11"/>
      <c r="B68" s="11"/>
      <c r="C68" s="11"/>
      <c r="D68" s="11"/>
      <c r="E68" s="11"/>
      <c r="F68" s="11"/>
      <c r="G68" s="11"/>
      <c r="H68" s="11"/>
      <c r="I68"/>
    </row>
  </sheetData>
  <mergeCells count="34">
    <mergeCell ref="B2:F2"/>
    <mergeCell ref="L2:M2"/>
    <mergeCell ref="N2:O2"/>
    <mergeCell ref="H2:H4"/>
    <mergeCell ref="I2:I4"/>
    <mergeCell ref="L3:L4"/>
    <mergeCell ref="M3:M4"/>
    <mergeCell ref="N3:N4"/>
    <mergeCell ref="O3:O4"/>
    <mergeCell ref="AE3:AE4"/>
    <mergeCell ref="A1:AE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AA3:AA4"/>
    <mergeCell ref="AB3:AB4"/>
    <mergeCell ref="U3:U4"/>
    <mergeCell ref="P3:S3"/>
    <mergeCell ref="K2:K4"/>
    <mergeCell ref="W3:W4"/>
    <mergeCell ref="AD3:AD4"/>
    <mergeCell ref="AC3:AC4"/>
    <mergeCell ref="Y2:Z2"/>
    <mergeCell ref="Y3:Y4"/>
    <mergeCell ref="Z3:Z4"/>
  </mergeCells>
  <pageMargins left="0.7" right="0.7" top="0.78740157499999996" bottom="0.78740157499999996" header="0.3" footer="0.3"/>
  <pageSetup paperSize="9" scale="2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42"/>
  <sheetViews>
    <sheetView topLeftCell="B1" zoomScaleNormal="100" workbookViewId="0">
      <selection activeCell="J16" sqref="J16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11" bestFit="1" customWidth="1"/>
    <col min="6" max="6" width="32.28515625" customWidth="1"/>
    <col min="7" max="7" width="17.28515625" bestFit="1" customWidth="1"/>
    <col min="8" max="8" width="13.7109375" customWidth="1"/>
    <col min="9" max="9" width="16.7109375" customWidth="1"/>
    <col min="10" max="10" width="39.42578125" customWidth="1"/>
    <col min="11" max="11" width="19.7109375" bestFit="1" customWidth="1"/>
    <col min="12" max="12" width="18.140625" customWidth="1"/>
    <col min="13" max="13" width="9" customWidth="1"/>
    <col min="15" max="18" width="11.140625" customWidth="1"/>
    <col min="19" max="19" width="19.5703125" customWidth="1"/>
    <col min="20" max="20" width="10.5703125" customWidth="1"/>
    <col min="21" max="21" width="13.5703125" customWidth="1"/>
    <col min="22" max="22" width="28.140625" customWidth="1"/>
    <col min="23" max="23" width="13.28515625" customWidth="1"/>
    <col min="24" max="24" width="15.85546875" customWidth="1"/>
    <col min="25" max="25" width="15.28515625" customWidth="1"/>
  </cols>
  <sheetData>
    <row r="1" spans="1:25" ht="21.75" customHeight="1" thickBot="1" x14ac:dyDescent="0.3">
      <c r="A1" s="221" t="s">
        <v>101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</row>
    <row r="2" spans="1:25" ht="38.25" customHeight="1" thickBot="1" x14ac:dyDescent="0.3">
      <c r="A2" s="281" t="s">
        <v>54</v>
      </c>
      <c r="B2" s="294" t="s">
        <v>8</v>
      </c>
      <c r="C2" s="229" t="s">
        <v>55</v>
      </c>
      <c r="D2" s="231"/>
      <c r="E2" s="231"/>
      <c r="F2" s="284" t="s">
        <v>10</v>
      </c>
      <c r="G2" s="273" t="s">
        <v>38</v>
      </c>
      <c r="H2" s="276" t="s">
        <v>70</v>
      </c>
      <c r="I2" s="287" t="s">
        <v>12</v>
      </c>
      <c r="J2" s="284" t="s">
        <v>56</v>
      </c>
      <c r="K2" s="290" t="s">
        <v>57</v>
      </c>
      <c r="L2" s="291"/>
      <c r="M2" s="292" t="s">
        <v>15</v>
      </c>
      <c r="N2" s="293"/>
      <c r="O2" s="267" t="s">
        <v>58</v>
      </c>
      <c r="P2" s="268"/>
      <c r="Q2" s="268"/>
      <c r="R2" s="268"/>
      <c r="S2" s="292" t="s">
        <v>17</v>
      </c>
      <c r="T2" s="293"/>
      <c r="U2" s="18" t="s">
        <v>92</v>
      </c>
      <c r="V2" s="18" t="s">
        <v>90</v>
      </c>
      <c r="W2" s="18" t="s">
        <v>95</v>
      </c>
      <c r="X2" s="20" t="s">
        <v>93</v>
      </c>
      <c r="Y2" s="18" t="s">
        <v>89</v>
      </c>
    </row>
    <row r="3" spans="1:25" ht="22.35" customHeight="1" thickBot="1" x14ac:dyDescent="0.3">
      <c r="A3" s="282"/>
      <c r="B3" s="295"/>
      <c r="C3" s="297" t="s">
        <v>59</v>
      </c>
      <c r="D3" s="271" t="s">
        <v>60</v>
      </c>
      <c r="E3" s="271" t="s">
        <v>61</v>
      </c>
      <c r="F3" s="285"/>
      <c r="G3" s="274"/>
      <c r="H3" s="277"/>
      <c r="I3" s="288"/>
      <c r="J3" s="285"/>
      <c r="K3" s="215" t="s">
        <v>62</v>
      </c>
      <c r="L3" s="215" t="s">
        <v>98</v>
      </c>
      <c r="M3" s="215" t="s">
        <v>25</v>
      </c>
      <c r="N3" s="217" t="s">
        <v>26</v>
      </c>
      <c r="O3" s="269" t="s">
        <v>41</v>
      </c>
      <c r="P3" s="270"/>
      <c r="Q3" s="270"/>
      <c r="R3" s="270"/>
      <c r="S3" s="260" t="s">
        <v>63</v>
      </c>
      <c r="T3" s="262" t="s">
        <v>30</v>
      </c>
      <c r="U3" s="243" t="s">
        <v>91</v>
      </c>
      <c r="V3" s="245" t="s">
        <v>87</v>
      </c>
      <c r="W3" s="211" t="s">
        <v>96</v>
      </c>
      <c r="X3" s="280" t="s">
        <v>94</v>
      </c>
      <c r="Y3" s="279" t="s">
        <v>88</v>
      </c>
    </row>
    <row r="4" spans="1:25" ht="76.900000000000006" customHeight="1" thickBot="1" x14ac:dyDescent="0.3">
      <c r="A4" s="283"/>
      <c r="B4" s="296"/>
      <c r="C4" s="298"/>
      <c r="D4" s="272"/>
      <c r="E4" s="272"/>
      <c r="F4" s="286"/>
      <c r="G4" s="275"/>
      <c r="H4" s="278"/>
      <c r="I4" s="289"/>
      <c r="J4" s="286"/>
      <c r="K4" s="216"/>
      <c r="L4" s="216"/>
      <c r="M4" s="216"/>
      <c r="N4" s="218"/>
      <c r="O4" s="1" t="s">
        <v>64</v>
      </c>
      <c r="P4" s="2" t="s">
        <v>44</v>
      </c>
      <c r="Q4" s="4" t="s">
        <v>45</v>
      </c>
      <c r="R4" s="9" t="s">
        <v>65</v>
      </c>
      <c r="S4" s="261"/>
      <c r="T4" s="263"/>
      <c r="U4" s="244"/>
      <c r="V4" s="246"/>
      <c r="W4" s="212"/>
      <c r="X4" s="210"/>
      <c r="Y4" s="220"/>
    </row>
    <row r="5" spans="1:25" ht="90" x14ac:dyDescent="0.25">
      <c r="B5" s="127">
        <v>1</v>
      </c>
      <c r="C5" s="128" t="s">
        <v>169</v>
      </c>
      <c r="D5" s="129" t="s">
        <v>170</v>
      </c>
      <c r="E5" s="130">
        <v>66289351</v>
      </c>
      <c r="F5" s="131" t="s">
        <v>172</v>
      </c>
      <c r="G5" s="132" t="s">
        <v>97</v>
      </c>
      <c r="H5" s="132" t="s">
        <v>119</v>
      </c>
      <c r="I5" s="132" t="s">
        <v>119</v>
      </c>
      <c r="J5" s="131" t="s">
        <v>173</v>
      </c>
      <c r="K5" s="138">
        <v>160000000</v>
      </c>
      <c r="L5" s="138">
        <f>K5*85%</f>
        <v>136000000</v>
      </c>
      <c r="M5" s="133">
        <v>2024</v>
      </c>
      <c r="N5" s="130">
        <v>2028</v>
      </c>
      <c r="O5" s="134"/>
      <c r="P5" s="129"/>
      <c r="Q5" s="129"/>
      <c r="R5" s="135"/>
      <c r="S5" s="128" t="s">
        <v>174</v>
      </c>
      <c r="T5" s="135" t="s">
        <v>137</v>
      </c>
      <c r="U5" s="131" t="s">
        <v>120</v>
      </c>
      <c r="V5" s="127" t="s">
        <v>141</v>
      </c>
      <c r="W5" s="136" t="s">
        <v>131</v>
      </c>
      <c r="X5" s="132" t="s">
        <v>128</v>
      </c>
      <c r="Y5" s="137" t="s">
        <v>129</v>
      </c>
    </row>
    <row r="6" spans="1:25" x14ac:dyDescent="0.25">
      <c r="B6" s="37"/>
      <c r="C6" s="44"/>
      <c r="D6" s="96"/>
      <c r="E6" s="55"/>
      <c r="F6" s="68"/>
      <c r="G6" s="68"/>
      <c r="H6" s="68"/>
      <c r="I6" s="68"/>
      <c r="J6" s="68"/>
      <c r="K6" s="139"/>
      <c r="L6" s="139"/>
      <c r="M6" s="53"/>
      <c r="N6" s="55"/>
      <c r="O6" s="44"/>
      <c r="P6" s="96"/>
      <c r="Q6" s="96"/>
      <c r="R6" s="43"/>
      <c r="S6" s="44"/>
      <c r="T6" s="43"/>
      <c r="U6" s="68"/>
      <c r="V6" s="37"/>
      <c r="W6" s="37"/>
      <c r="X6" s="68"/>
      <c r="Y6" s="125"/>
    </row>
    <row r="7" spans="1:25" x14ac:dyDescent="0.25">
      <c r="B7" s="37"/>
      <c r="C7" s="44"/>
      <c r="D7" s="96"/>
      <c r="E7" s="55"/>
      <c r="F7" s="68"/>
      <c r="G7" s="68"/>
      <c r="H7" s="68"/>
      <c r="I7" s="68"/>
      <c r="J7" s="68"/>
      <c r="K7" s="139"/>
      <c r="L7" s="139"/>
      <c r="M7" s="53"/>
      <c r="N7" s="55"/>
      <c r="O7" s="44"/>
      <c r="P7" s="96"/>
      <c r="Q7" s="96"/>
      <c r="R7" s="43"/>
      <c r="S7" s="44"/>
      <c r="T7" s="43"/>
      <c r="U7" s="68"/>
      <c r="V7" s="37"/>
      <c r="W7" s="37"/>
      <c r="X7" s="68"/>
      <c r="Y7" s="125"/>
    </row>
    <row r="8" spans="1:25" ht="15.75" thickBot="1" x14ac:dyDescent="0.3">
      <c r="B8" s="40"/>
      <c r="C8" s="49"/>
      <c r="D8" s="100"/>
      <c r="E8" s="62"/>
      <c r="F8" s="77"/>
      <c r="G8" s="77"/>
      <c r="H8" s="77"/>
      <c r="I8" s="77"/>
      <c r="J8" s="77"/>
      <c r="K8" s="140"/>
      <c r="L8" s="140"/>
      <c r="M8" s="61"/>
      <c r="N8" s="62"/>
      <c r="O8" s="49"/>
      <c r="P8" s="100"/>
      <c r="Q8" s="100"/>
      <c r="R8" s="50"/>
      <c r="S8" s="49"/>
      <c r="T8" s="50"/>
      <c r="U8" s="77"/>
      <c r="V8" s="40"/>
      <c r="W8" s="40"/>
      <c r="X8" s="77"/>
      <c r="Y8" s="126"/>
    </row>
    <row r="9" spans="1:25" x14ac:dyDescent="0.25">
      <c r="B9" s="10"/>
    </row>
    <row r="10" spans="1:25" x14ac:dyDescent="0.25">
      <c r="B10" s="10"/>
      <c r="C10" s="266" t="s">
        <v>202</v>
      </c>
      <c r="D10" s="266"/>
      <c r="E10" s="266"/>
      <c r="F10" s="266"/>
      <c r="L10" t="s">
        <v>99</v>
      </c>
    </row>
    <row r="11" spans="1:25" x14ac:dyDescent="0.25">
      <c r="B11" s="10"/>
      <c r="C11" s="266" t="s">
        <v>203</v>
      </c>
      <c r="D11" s="266"/>
      <c r="E11" s="266"/>
      <c r="F11" s="266"/>
    </row>
    <row r="12" spans="1:25" x14ac:dyDescent="0.25">
      <c r="B12" s="10"/>
      <c r="C12" s="10"/>
      <c r="D12" s="10"/>
      <c r="E12" s="10"/>
      <c r="F12" s="10"/>
    </row>
    <row r="13" spans="1:25" x14ac:dyDescent="0.25">
      <c r="B13" s="10"/>
      <c r="C13" s="10"/>
      <c r="D13" s="10"/>
      <c r="E13" s="10"/>
      <c r="F13" s="10"/>
    </row>
    <row r="14" spans="1:25" x14ac:dyDescent="0.25">
      <c r="B14" t="s">
        <v>107</v>
      </c>
    </row>
    <row r="15" spans="1:25" x14ac:dyDescent="0.25">
      <c r="B15" t="s">
        <v>31</v>
      </c>
    </row>
    <row r="17" spans="1:23" x14ac:dyDescent="0.25">
      <c r="B17" t="s">
        <v>106</v>
      </c>
    </row>
    <row r="18" spans="1:23" x14ac:dyDescent="0.25">
      <c r="A18" t="s">
        <v>66</v>
      </c>
    </row>
    <row r="19" spans="1:23" x14ac:dyDescent="0.25">
      <c r="B19" t="s">
        <v>67</v>
      </c>
    </row>
    <row r="20" spans="1:23" ht="16.149999999999999" customHeight="1" x14ac:dyDescent="0.25">
      <c r="B20" t="s">
        <v>68</v>
      </c>
    </row>
    <row r="21" spans="1:23" x14ac:dyDescent="0.25">
      <c r="B21" t="s">
        <v>33</v>
      </c>
    </row>
    <row r="22" spans="1:23" x14ac:dyDescent="0.25">
      <c r="B22" t="s">
        <v>34</v>
      </c>
    </row>
    <row r="24" spans="1:23" x14ac:dyDescent="0.25">
      <c r="B24" t="s">
        <v>48</v>
      </c>
    </row>
    <row r="26" spans="1:23" x14ac:dyDescent="0.25">
      <c r="A26" s="3" t="s">
        <v>49</v>
      </c>
      <c r="B26" s="11" t="s">
        <v>84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U26" s="11"/>
      <c r="V26" s="11"/>
      <c r="W26" s="11"/>
    </row>
    <row r="27" spans="1:23" x14ac:dyDescent="0.25">
      <c r="A27" s="3" t="s">
        <v>50</v>
      </c>
      <c r="B27" s="11" t="s">
        <v>77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U27" s="11"/>
      <c r="V27" s="11"/>
      <c r="W27" s="11"/>
    </row>
    <row r="28" spans="1:23" x14ac:dyDescent="0.25">
      <c r="A28" s="3"/>
      <c r="B28" s="11" t="s">
        <v>73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U28" s="11"/>
      <c r="V28" s="11"/>
      <c r="W28" s="11"/>
    </row>
    <row r="29" spans="1:23" x14ac:dyDescent="0.25">
      <c r="A29" s="3"/>
      <c r="B29" s="11" t="s">
        <v>74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U29" s="11"/>
      <c r="V29" s="11"/>
      <c r="W29" s="11"/>
    </row>
    <row r="30" spans="1:23" x14ac:dyDescent="0.25">
      <c r="A30" s="3"/>
      <c r="B30" s="11" t="s">
        <v>75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U30" s="11"/>
      <c r="V30" s="11"/>
      <c r="W30" s="11"/>
    </row>
    <row r="31" spans="1:23" x14ac:dyDescent="0.25">
      <c r="A31" s="3"/>
      <c r="B31" s="11" t="s">
        <v>76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U31" s="11"/>
      <c r="V31" s="11"/>
      <c r="W31" s="11"/>
    </row>
    <row r="32" spans="1:23" x14ac:dyDescent="0.25">
      <c r="A32" s="3"/>
      <c r="B32" s="11" t="s">
        <v>79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U32" s="11"/>
      <c r="V32" s="11"/>
      <c r="W32" s="11"/>
    </row>
    <row r="33" spans="1:23" x14ac:dyDescent="0.25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U33" s="11"/>
      <c r="V33" s="11"/>
      <c r="W33" s="11"/>
    </row>
    <row r="34" spans="1:23" x14ac:dyDescent="0.25">
      <c r="A34" s="3"/>
      <c r="B34" s="11" t="s">
        <v>83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U34" s="11"/>
      <c r="V34" s="11"/>
      <c r="W34" s="11"/>
    </row>
    <row r="35" spans="1:23" x14ac:dyDescent="0.25">
      <c r="A35" s="3"/>
      <c r="B35" s="11" t="s">
        <v>50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U35" s="11"/>
      <c r="V35" s="11"/>
      <c r="W35" s="11"/>
    </row>
    <row r="36" spans="1:23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U36" s="11"/>
      <c r="V36" s="11"/>
      <c r="W36" s="11"/>
    </row>
    <row r="37" spans="1:23" x14ac:dyDescent="0.25">
      <c r="B37" s="11" t="s">
        <v>82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U37" s="11"/>
      <c r="V37" s="11"/>
      <c r="W37" s="11"/>
    </row>
    <row r="38" spans="1:23" x14ac:dyDescent="0.25">
      <c r="B38" s="11" t="s">
        <v>69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U38" s="11"/>
      <c r="V38" s="11"/>
      <c r="W38" s="11"/>
    </row>
    <row r="39" spans="1:23" ht="16.149999999999999" customHeight="1" x14ac:dyDescent="0.25"/>
    <row r="40" spans="1:23" x14ac:dyDescent="0.25">
      <c r="B40" t="s">
        <v>51</v>
      </c>
    </row>
    <row r="41" spans="1:23" x14ac:dyDescent="0.25">
      <c r="B41" t="s">
        <v>52</v>
      </c>
    </row>
    <row r="42" spans="1:23" x14ac:dyDescent="0.25">
      <c r="B42" t="s">
        <v>53</v>
      </c>
    </row>
  </sheetData>
  <mergeCells count="30">
    <mergeCell ref="X3:X4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C10:F10"/>
    <mergeCell ref="C11:F11"/>
    <mergeCell ref="A1:Y1"/>
    <mergeCell ref="U3:U4"/>
    <mergeCell ref="V3:V4"/>
    <mergeCell ref="W3:W4"/>
    <mergeCell ref="O2:R2"/>
    <mergeCell ref="O3:R3"/>
    <mergeCell ref="E3:E4"/>
    <mergeCell ref="K3:K4"/>
    <mergeCell ref="L3:L4"/>
    <mergeCell ref="M3:M4"/>
    <mergeCell ref="N3:N4"/>
    <mergeCell ref="G2:G4"/>
    <mergeCell ref="H2:H4"/>
    <mergeCell ref="Y3:Y4"/>
  </mergeCells>
  <pageMargins left="0.25" right="0.25" top="0.75" bottom="0.75" header="0.3" footer="0.3"/>
  <pageSetup paperSize="9" scale="3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3D372-1614-4B36-967C-827808EDC839}">
  <sheetPr>
    <pageSetUpPr fitToPage="1"/>
  </sheetPr>
  <dimension ref="A1:S28"/>
  <sheetViews>
    <sheetView zoomScaleNormal="100" workbookViewId="0">
      <selection activeCell="B19" sqref="B19"/>
    </sheetView>
  </sheetViews>
  <sheetFormatPr defaultColWidth="9.28515625" defaultRowHeight="15" x14ac:dyDescent="0.25"/>
  <cols>
    <col min="1" max="1" width="7.28515625" customWidth="1"/>
    <col min="2" max="2" width="61.7109375" customWidth="1"/>
    <col min="3" max="3" width="16.5703125" customWidth="1"/>
    <col min="4" max="4" width="12.42578125" customWidth="1"/>
    <col min="5" max="5" width="14.5703125" customWidth="1"/>
    <col min="6" max="6" width="17.42578125" customWidth="1"/>
    <col min="7" max="7" width="22.7109375" customWidth="1"/>
    <col min="8" max="8" width="17.28515625" bestFit="1" customWidth="1"/>
    <col min="9" max="9" width="13.28515625" customWidth="1"/>
    <col min="10" max="10" width="12.85546875" customWidth="1"/>
    <col min="11" max="11" width="98.140625" customWidth="1"/>
    <col min="12" max="12" width="17" customWidth="1"/>
    <col min="13" max="13" width="19.140625" customWidth="1"/>
    <col min="14" max="15" width="9.42578125" bestFit="1" customWidth="1"/>
    <col min="16" max="16" width="13.7109375" customWidth="1"/>
    <col min="17" max="17" width="13.28515625" customWidth="1"/>
    <col min="18" max="18" width="10.28515625" customWidth="1"/>
  </cols>
  <sheetData>
    <row r="1" spans="1:19" ht="19.5" thickBot="1" x14ac:dyDescent="0.3">
      <c r="A1" s="188" t="s">
        <v>206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</row>
    <row r="2" spans="1:19" ht="27.4" customHeight="1" x14ac:dyDescent="0.25">
      <c r="A2" s="192" t="s">
        <v>8</v>
      </c>
      <c r="B2" s="194" t="s">
        <v>9</v>
      </c>
      <c r="C2" s="194"/>
      <c r="D2" s="194"/>
      <c r="E2" s="194"/>
      <c r="F2" s="194"/>
      <c r="G2" s="194" t="s">
        <v>10</v>
      </c>
      <c r="H2" s="191" t="s">
        <v>11</v>
      </c>
      <c r="I2" s="198" t="s">
        <v>70</v>
      </c>
      <c r="J2" s="194" t="s">
        <v>12</v>
      </c>
      <c r="K2" s="194" t="s">
        <v>13</v>
      </c>
      <c r="L2" s="196" t="s">
        <v>14</v>
      </c>
      <c r="M2" s="196"/>
      <c r="N2" s="190" t="s">
        <v>15</v>
      </c>
      <c r="O2" s="190"/>
      <c r="P2" s="191" t="s">
        <v>16</v>
      </c>
      <c r="Q2" s="191"/>
      <c r="R2" s="190" t="s">
        <v>17</v>
      </c>
      <c r="S2" s="293"/>
    </row>
    <row r="3" spans="1:19" ht="102.75" thickBot="1" x14ac:dyDescent="0.3">
      <c r="A3" s="193"/>
      <c r="B3" s="29" t="s">
        <v>18</v>
      </c>
      <c r="C3" s="29" t="s">
        <v>19</v>
      </c>
      <c r="D3" s="29" t="s">
        <v>20</v>
      </c>
      <c r="E3" s="29" t="s">
        <v>21</v>
      </c>
      <c r="F3" s="29" t="s">
        <v>22</v>
      </c>
      <c r="G3" s="195"/>
      <c r="H3" s="197"/>
      <c r="I3" s="199"/>
      <c r="J3" s="195"/>
      <c r="K3" s="195"/>
      <c r="L3" s="30" t="s">
        <v>23</v>
      </c>
      <c r="M3" s="30" t="s">
        <v>24</v>
      </c>
      <c r="N3" s="31" t="s">
        <v>25</v>
      </c>
      <c r="O3" s="31" t="s">
        <v>26</v>
      </c>
      <c r="P3" s="4" t="s">
        <v>27</v>
      </c>
      <c r="Q3" s="4" t="s">
        <v>28</v>
      </c>
      <c r="R3" s="31" t="s">
        <v>29</v>
      </c>
      <c r="S3" s="187" t="s">
        <v>30</v>
      </c>
    </row>
    <row r="4" spans="1:19" ht="75" x14ac:dyDescent="0.25">
      <c r="A4" s="299">
        <v>1</v>
      </c>
      <c r="B4" s="119" t="s">
        <v>116</v>
      </c>
      <c r="C4" s="119" t="s">
        <v>117</v>
      </c>
      <c r="D4" s="117">
        <v>3189872</v>
      </c>
      <c r="E4" s="117">
        <v>181058944</v>
      </c>
      <c r="F4" s="117">
        <v>691006911</v>
      </c>
      <c r="G4" s="119" t="s">
        <v>118</v>
      </c>
      <c r="H4" s="119" t="s">
        <v>97</v>
      </c>
      <c r="I4" s="119" t="s">
        <v>119</v>
      </c>
      <c r="J4" s="119" t="s">
        <v>119</v>
      </c>
      <c r="K4" s="121" t="s">
        <v>154</v>
      </c>
      <c r="L4" s="122">
        <v>2500000</v>
      </c>
      <c r="M4" s="122">
        <f>L4*85%</f>
        <v>2125000</v>
      </c>
      <c r="N4" s="123">
        <v>2024</v>
      </c>
      <c r="O4" s="123">
        <v>2025</v>
      </c>
      <c r="P4" s="119" t="s">
        <v>125</v>
      </c>
      <c r="Q4" s="119" t="s">
        <v>125</v>
      </c>
      <c r="R4" s="119"/>
      <c r="S4" s="300"/>
    </row>
    <row r="5" spans="1:19" x14ac:dyDescent="0.25">
      <c r="A5" s="53"/>
      <c r="B5" s="120"/>
      <c r="C5" s="120"/>
      <c r="D5" s="118"/>
      <c r="E5" s="118"/>
      <c r="F5" s="118"/>
      <c r="G5" s="120"/>
      <c r="H5" s="120"/>
      <c r="I5" s="120"/>
      <c r="J5" s="120"/>
      <c r="K5" s="96"/>
      <c r="L5" s="118"/>
      <c r="M5" s="118"/>
      <c r="N5" s="118"/>
      <c r="O5" s="118"/>
      <c r="P5" s="120"/>
      <c r="Q5" s="120"/>
      <c r="R5" s="120"/>
      <c r="S5" s="301"/>
    </row>
    <row r="6" spans="1:19" x14ac:dyDescent="0.25">
      <c r="A6" s="53"/>
      <c r="B6" s="120"/>
      <c r="C6" s="120"/>
      <c r="D6" s="118"/>
      <c r="E6" s="118"/>
      <c r="F6" s="118"/>
      <c r="G6" s="120"/>
      <c r="H6" s="120"/>
      <c r="I6" s="120"/>
      <c r="J6" s="120"/>
      <c r="K6" s="96"/>
      <c r="L6" s="118"/>
      <c r="M6" s="118"/>
      <c r="N6" s="118"/>
      <c r="O6" s="118"/>
      <c r="P6" s="120"/>
      <c r="Q6" s="120"/>
      <c r="R6" s="120"/>
      <c r="S6" s="301"/>
    </row>
    <row r="7" spans="1:19" ht="15.75" thickBot="1" x14ac:dyDescent="0.3">
      <c r="A7" s="302"/>
      <c r="B7" s="303"/>
      <c r="C7" s="303"/>
      <c r="D7" s="304"/>
      <c r="E7" s="304"/>
      <c r="F7" s="304"/>
      <c r="G7" s="303"/>
      <c r="H7" s="303"/>
      <c r="I7" s="303"/>
      <c r="J7" s="303"/>
      <c r="K7" s="100"/>
      <c r="L7" s="304"/>
      <c r="M7" s="304"/>
      <c r="N7" s="304"/>
      <c r="O7" s="304"/>
      <c r="P7" s="303"/>
      <c r="Q7" s="303"/>
      <c r="R7" s="303"/>
      <c r="S7" s="305"/>
    </row>
    <row r="9" spans="1:19" x14ac:dyDescent="0.25">
      <c r="B9" t="s">
        <v>202</v>
      </c>
      <c r="L9" t="s">
        <v>99</v>
      </c>
    </row>
    <row r="10" spans="1:19" x14ac:dyDescent="0.25">
      <c r="B10" t="s">
        <v>203</v>
      </c>
    </row>
    <row r="12" spans="1:19" x14ac:dyDescent="0.25">
      <c r="A12" s="3"/>
    </row>
    <row r="26" spans="1:1" s="16" customFormat="1" x14ac:dyDescent="0.25">
      <c r="A26" s="11"/>
    </row>
    <row r="28" spans="1:1" x14ac:dyDescent="0.25">
      <c r="A28" s="11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25" right="0.25" top="0.75" bottom="0.75" header="0.3" footer="0.3"/>
  <pageSetup paperSize="8" scale="51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AA8B2-A5CE-47F1-AD53-D89F3CC5A751}">
  <sheetPr>
    <pageSetUpPr fitToPage="1"/>
  </sheetPr>
  <dimension ref="A1:Z68"/>
  <sheetViews>
    <sheetView tabSelected="1" zoomScale="80" zoomScaleNormal="80" workbookViewId="0">
      <selection activeCell="AH3" sqref="AH3"/>
    </sheetView>
  </sheetViews>
  <sheetFormatPr defaultColWidth="9.28515625" defaultRowHeight="15" x14ac:dyDescent="0.25"/>
  <cols>
    <col min="1" max="1" width="6.5703125" customWidth="1"/>
    <col min="2" max="2" width="62.42578125" customWidth="1"/>
    <col min="3" max="3" width="23.140625" customWidth="1"/>
    <col min="4" max="4" width="18.140625" customWidth="1"/>
    <col min="5" max="5" width="17.85546875" customWidth="1"/>
    <col min="6" max="6" width="20.85546875" customWidth="1"/>
    <col min="7" max="7" width="63.42578125" customWidth="1"/>
    <col min="8" max="8" width="18.42578125" bestFit="1" customWidth="1"/>
    <col min="9" max="9" width="14.28515625" customWidth="1"/>
    <col min="10" max="10" width="14.7109375" customWidth="1"/>
    <col min="11" max="11" width="120.42578125" customWidth="1"/>
    <col min="12" max="13" width="19" customWidth="1"/>
    <col min="14" max="14" width="17.28515625" customWidth="1"/>
    <col min="15" max="15" width="19.42578125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19" customWidth="1"/>
    <col min="26" max="26" width="10.28515625" customWidth="1"/>
  </cols>
  <sheetData>
    <row r="1" spans="1:26" ht="18" customHeight="1" thickBot="1" x14ac:dyDescent="0.3">
      <c r="A1" s="221" t="s">
        <v>204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</row>
    <row r="2" spans="1:26" ht="29.1" customHeight="1" thickBot="1" x14ac:dyDescent="0.3">
      <c r="A2" s="224" t="s">
        <v>8</v>
      </c>
      <c r="B2" s="247" t="s">
        <v>9</v>
      </c>
      <c r="C2" s="248"/>
      <c r="D2" s="248"/>
      <c r="E2" s="248"/>
      <c r="F2" s="249"/>
      <c r="G2" s="202" t="s">
        <v>10</v>
      </c>
      <c r="H2" s="254" t="s">
        <v>38</v>
      </c>
      <c r="I2" s="257" t="s">
        <v>70</v>
      </c>
      <c r="J2" s="235" t="s">
        <v>12</v>
      </c>
      <c r="K2" s="204" t="s">
        <v>13</v>
      </c>
      <c r="L2" s="250" t="s">
        <v>39</v>
      </c>
      <c r="M2" s="251"/>
      <c r="N2" s="252" t="s">
        <v>15</v>
      </c>
      <c r="O2" s="253"/>
      <c r="P2" s="240" t="s">
        <v>40</v>
      </c>
      <c r="Q2" s="241"/>
      <c r="R2" s="241"/>
      <c r="S2" s="241"/>
      <c r="T2" s="241"/>
      <c r="U2" s="241"/>
      <c r="V2" s="241"/>
      <c r="W2" s="242"/>
      <c r="X2" s="242"/>
      <c r="Y2" s="213" t="s">
        <v>17</v>
      </c>
      <c r="Z2" s="214"/>
    </row>
    <row r="3" spans="1:26" ht="14.85" customHeight="1" x14ac:dyDescent="0.25">
      <c r="A3" s="225"/>
      <c r="B3" s="229" t="s">
        <v>18</v>
      </c>
      <c r="C3" s="227" t="s">
        <v>19</v>
      </c>
      <c r="D3" s="229" t="s">
        <v>20</v>
      </c>
      <c r="E3" s="231" t="s">
        <v>21</v>
      </c>
      <c r="F3" s="227" t="s">
        <v>22</v>
      </c>
      <c r="G3" s="233"/>
      <c r="H3" s="255"/>
      <c r="I3" s="258"/>
      <c r="J3" s="236"/>
      <c r="K3" s="205"/>
      <c r="L3" s="260" t="s">
        <v>23</v>
      </c>
      <c r="M3" s="262" t="s">
        <v>100</v>
      </c>
      <c r="N3" s="264" t="s">
        <v>25</v>
      </c>
      <c r="O3" s="265" t="s">
        <v>26</v>
      </c>
      <c r="P3" s="202" t="s">
        <v>41</v>
      </c>
      <c r="Q3" s="203"/>
      <c r="R3" s="203"/>
      <c r="S3" s="204"/>
      <c r="T3" s="207" t="s">
        <v>42</v>
      </c>
      <c r="U3" s="200" t="s">
        <v>85</v>
      </c>
      <c r="V3" s="200" t="s">
        <v>86</v>
      </c>
      <c r="W3" s="207" t="s">
        <v>43</v>
      </c>
      <c r="X3" s="238" t="s">
        <v>72</v>
      </c>
      <c r="Y3" s="215" t="s">
        <v>29</v>
      </c>
      <c r="Z3" s="217" t="s">
        <v>30</v>
      </c>
    </row>
    <row r="4" spans="1:26" ht="97.9" customHeight="1" thickBot="1" x14ac:dyDescent="0.3">
      <c r="A4" s="226"/>
      <c r="B4" s="230"/>
      <c r="C4" s="228"/>
      <c r="D4" s="230"/>
      <c r="E4" s="232"/>
      <c r="F4" s="228"/>
      <c r="G4" s="234"/>
      <c r="H4" s="256"/>
      <c r="I4" s="259"/>
      <c r="J4" s="237"/>
      <c r="K4" s="206"/>
      <c r="L4" s="261"/>
      <c r="M4" s="263"/>
      <c r="N4" s="261"/>
      <c r="O4" s="263"/>
      <c r="P4" s="5" t="s">
        <v>64</v>
      </c>
      <c r="Q4" s="6" t="s">
        <v>44</v>
      </c>
      <c r="R4" s="6" t="s">
        <v>45</v>
      </c>
      <c r="S4" s="8" t="s">
        <v>46</v>
      </c>
      <c r="T4" s="208"/>
      <c r="U4" s="201"/>
      <c r="V4" s="201"/>
      <c r="W4" s="208"/>
      <c r="X4" s="239"/>
      <c r="Y4" s="216"/>
      <c r="Z4" s="218"/>
    </row>
    <row r="5" spans="1:26" ht="111.75" customHeight="1" x14ac:dyDescent="0.25">
      <c r="A5" s="36">
        <v>1</v>
      </c>
      <c r="B5" s="41" t="s">
        <v>122</v>
      </c>
      <c r="C5" s="42" t="s">
        <v>175</v>
      </c>
      <c r="D5" s="143">
        <v>71003401</v>
      </c>
      <c r="E5" s="51">
        <v>102254885</v>
      </c>
      <c r="F5" s="52">
        <v>650046820</v>
      </c>
      <c r="G5" s="66" t="s">
        <v>153</v>
      </c>
      <c r="H5" s="64" t="s">
        <v>97</v>
      </c>
      <c r="I5" s="65" t="s">
        <v>119</v>
      </c>
      <c r="J5" s="63" t="s">
        <v>123</v>
      </c>
      <c r="K5" s="66" t="s">
        <v>124</v>
      </c>
      <c r="L5" s="79">
        <v>15000000</v>
      </c>
      <c r="M5" s="79">
        <f>L5/100*85</f>
        <v>12750000</v>
      </c>
      <c r="N5" s="80">
        <v>44927</v>
      </c>
      <c r="O5" s="81">
        <v>45291</v>
      </c>
      <c r="P5" s="41" t="s">
        <v>125</v>
      </c>
      <c r="Q5" s="94" t="s">
        <v>125</v>
      </c>
      <c r="R5" s="94" t="s">
        <v>125</v>
      </c>
      <c r="S5" s="95" t="s">
        <v>125</v>
      </c>
      <c r="T5" s="65"/>
      <c r="U5" s="65"/>
      <c r="V5" s="65"/>
      <c r="W5" s="65" t="s">
        <v>125</v>
      </c>
      <c r="X5" s="65" t="s">
        <v>125</v>
      </c>
      <c r="Y5" s="41"/>
      <c r="Z5" s="95"/>
    </row>
    <row r="6" spans="1:26" ht="60" x14ac:dyDescent="0.25">
      <c r="A6" s="168">
        <v>2</v>
      </c>
      <c r="B6" s="169" t="s">
        <v>132</v>
      </c>
      <c r="C6" s="154" t="s">
        <v>170</v>
      </c>
      <c r="D6" s="155">
        <v>48623008</v>
      </c>
      <c r="E6" s="156">
        <v>102254907</v>
      </c>
      <c r="F6" s="157">
        <v>600093981</v>
      </c>
      <c r="G6" s="170" t="s">
        <v>133</v>
      </c>
      <c r="H6" s="171" t="s">
        <v>97</v>
      </c>
      <c r="I6" s="172" t="s">
        <v>119</v>
      </c>
      <c r="J6" s="172" t="s">
        <v>119</v>
      </c>
      <c r="K6" s="170" t="s">
        <v>139</v>
      </c>
      <c r="L6" s="160">
        <v>50000000</v>
      </c>
      <c r="M6" s="160">
        <f>L6*85%</f>
        <v>42500000</v>
      </c>
      <c r="N6" s="173" t="s">
        <v>198</v>
      </c>
      <c r="O6" s="174">
        <v>2023</v>
      </c>
      <c r="P6" s="175" t="s">
        <v>125</v>
      </c>
      <c r="Q6" s="176" t="s">
        <v>125</v>
      </c>
      <c r="R6" s="176"/>
      <c r="S6" s="154" t="s">
        <v>125</v>
      </c>
      <c r="T6" s="172"/>
      <c r="U6" s="172"/>
      <c r="V6" s="172" t="s">
        <v>125</v>
      </c>
      <c r="W6" s="172" t="s">
        <v>125</v>
      </c>
      <c r="X6" s="172" t="s">
        <v>125</v>
      </c>
      <c r="Y6" s="177" t="s">
        <v>195</v>
      </c>
      <c r="Z6" s="178" t="s">
        <v>196</v>
      </c>
    </row>
    <row r="7" spans="1:26" x14ac:dyDescent="0.25">
      <c r="A7" s="37">
        <v>3</v>
      </c>
      <c r="B7" s="44" t="s">
        <v>132</v>
      </c>
      <c r="C7" s="43" t="s">
        <v>170</v>
      </c>
      <c r="D7" s="125">
        <v>48623008</v>
      </c>
      <c r="E7" s="54">
        <v>102254907</v>
      </c>
      <c r="F7" s="55">
        <v>600093981</v>
      </c>
      <c r="G7" s="67" t="s">
        <v>134</v>
      </c>
      <c r="H7" s="67" t="s">
        <v>97</v>
      </c>
      <c r="I7" s="68" t="s">
        <v>119</v>
      </c>
      <c r="J7" s="68" t="s">
        <v>119</v>
      </c>
      <c r="K7" s="67" t="s">
        <v>142</v>
      </c>
      <c r="L7" s="82">
        <v>20000000</v>
      </c>
      <c r="M7" s="82">
        <f>L7*85%</f>
        <v>17000000</v>
      </c>
      <c r="N7" s="53"/>
      <c r="O7" s="55"/>
      <c r="P7" s="44" t="s">
        <v>125</v>
      </c>
      <c r="Q7" s="96" t="s">
        <v>125</v>
      </c>
      <c r="R7" s="96" t="s">
        <v>125</v>
      </c>
      <c r="S7" s="43" t="s">
        <v>125</v>
      </c>
      <c r="T7" s="68"/>
      <c r="U7" s="68"/>
      <c r="V7" s="68" t="s">
        <v>125</v>
      </c>
      <c r="W7" s="68" t="s">
        <v>125</v>
      </c>
      <c r="X7" s="68" t="s">
        <v>125</v>
      </c>
      <c r="Y7" s="44" t="s">
        <v>144</v>
      </c>
      <c r="Z7" s="43"/>
    </row>
    <row r="8" spans="1:26" ht="60" x14ac:dyDescent="0.25">
      <c r="A8" s="152">
        <v>4</v>
      </c>
      <c r="B8" s="153" t="s">
        <v>132</v>
      </c>
      <c r="C8" s="154" t="s">
        <v>170</v>
      </c>
      <c r="D8" s="155">
        <v>48623008</v>
      </c>
      <c r="E8" s="156">
        <v>102254907</v>
      </c>
      <c r="F8" s="157">
        <v>600093981</v>
      </c>
      <c r="G8" s="158" t="s">
        <v>135</v>
      </c>
      <c r="H8" s="158" t="s">
        <v>97</v>
      </c>
      <c r="I8" s="159" t="s">
        <v>119</v>
      </c>
      <c r="J8" s="159" t="s">
        <v>119</v>
      </c>
      <c r="K8" s="158" t="s">
        <v>194</v>
      </c>
      <c r="L8" s="160">
        <v>500000</v>
      </c>
      <c r="M8" s="160">
        <f>L8*85%</f>
        <v>425000</v>
      </c>
      <c r="N8" s="161"/>
      <c r="O8" s="162"/>
      <c r="P8" s="153"/>
      <c r="Q8" s="163"/>
      <c r="R8" s="163"/>
      <c r="S8" s="164"/>
      <c r="T8" s="159"/>
      <c r="U8" s="159"/>
      <c r="V8" s="159"/>
      <c r="W8" s="159"/>
      <c r="X8" s="159" t="s">
        <v>125</v>
      </c>
      <c r="Y8" s="165" t="s">
        <v>145</v>
      </c>
      <c r="Z8" s="164"/>
    </row>
    <row r="9" spans="1:26" x14ac:dyDescent="0.25">
      <c r="A9" s="38">
        <v>5</v>
      </c>
      <c r="B9" s="45" t="s">
        <v>132</v>
      </c>
      <c r="C9" s="43" t="s">
        <v>170</v>
      </c>
      <c r="D9" s="125">
        <v>48623008</v>
      </c>
      <c r="E9" s="54">
        <v>102254907</v>
      </c>
      <c r="F9" s="55">
        <v>600093981</v>
      </c>
      <c r="G9" s="70" t="s">
        <v>136</v>
      </c>
      <c r="H9" s="70" t="s">
        <v>97</v>
      </c>
      <c r="I9" s="69" t="s">
        <v>119</v>
      </c>
      <c r="J9" s="69" t="s">
        <v>119</v>
      </c>
      <c r="K9" s="70" t="s">
        <v>143</v>
      </c>
      <c r="L9" s="82">
        <v>2000000</v>
      </c>
      <c r="M9" s="82">
        <f>L9*85%</f>
        <v>1700000</v>
      </c>
      <c r="N9" s="83"/>
      <c r="O9" s="84"/>
      <c r="P9" s="45"/>
      <c r="Q9" s="97" t="s">
        <v>125</v>
      </c>
      <c r="R9" s="97" t="s">
        <v>125</v>
      </c>
      <c r="S9" s="98" t="s">
        <v>125</v>
      </c>
      <c r="T9" s="69"/>
      <c r="U9" s="69"/>
      <c r="V9" s="69"/>
      <c r="W9" s="69"/>
      <c r="X9" s="69"/>
      <c r="Y9" s="45" t="s">
        <v>144</v>
      </c>
      <c r="Z9" s="98"/>
    </row>
    <row r="10" spans="1:26" ht="45" x14ac:dyDescent="0.25">
      <c r="A10" s="152">
        <v>6</v>
      </c>
      <c r="B10" s="175" t="s">
        <v>146</v>
      </c>
      <c r="C10" s="154" t="s">
        <v>176</v>
      </c>
      <c r="D10" s="181">
        <v>70985839</v>
      </c>
      <c r="E10" s="182">
        <v>102266018</v>
      </c>
      <c r="F10" s="162">
        <v>650062531</v>
      </c>
      <c r="G10" s="171" t="s">
        <v>147</v>
      </c>
      <c r="H10" s="171" t="s">
        <v>97</v>
      </c>
      <c r="I10" s="172" t="s">
        <v>119</v>
      </c>
      <c r="J10" s="172" t="s">
        <v>149</v>
      </c>
      <c r="K10" s="170" t="s">
        <v>150</v>
      </c>
      <c r="L10" s="183">
        <v>2000000</v>
      </c>
      <c r="M10" s="183">
        <f>L10*85%</f>
        <v>1700000</v>
      </c>
      <c r="N10" s="184" t="s">
        <v>199</v>
      </c>
      <c r="O10" s="185" t="s">
        <v>200</v>
      </c>
      <c r="P10" s="153"/>
      <c r="Q10" s="163"/>
      <c r="R10" s="163"/>
      <c r="S10" s="164"/>
      <c r="T10" s="159"/>
      <c r="U10" s="159"/>
      <c r="V10" s="159"/>
      <c r="W10" s="159"/>
      <c r="X10" s="159"/>
      <c r="Y10" s="165" t="s">
        <v>151</v>
      </c>
      <c r="Z10" s="164" t="s">
        <v>137</v>
      </c>
    </row>
    <row r="11" spans="1:26" ht="30" x14ac:dyDescent="0.25">
      <c r="A11" s="152">
        <v>7</v>
      </c>
      <c r="B11" s="175" t="s">
        <v>146</v>
      </c>
      <c r="C11" s="154" t="s">
        <v>176</v>
      </c>
      <c r="D11" s="155">
        <v>70985839</v>
      </c>
      <c r="E11" s="156">
        <v>102266018</v>
      </c>
      <c r="F11" s="157">
        <v>650062531</v>
      </c>
      <c r="G11" s="171" t="s">
        <v>148</v>
      </c>
      <c r="H11" s="171" t="s">
        <v>97</v>
      </c>
      <c r="I11" s="172" t="s">
        <v>119</v>
      </c>
      <c r="J11" s="172" t="s">
        <v>149</v>
      </c>
      <c r="K11" s="171" t="s">
        <v>201</v>
      </c>
      <c r="L11" s="183">
        <v>250000</v>
      </c>
      <c r="M11" s="183"/>
      <c r="N11" s="184" t="s">
        <v>199</v>
      </c>
      <c r="O11" s="185" t="s">
        <v>200</v>
      </c>
      <c r="P11" s="153"/>
      <c r="Q11" s="163"/>
      <c r="R11" s="163"/>
      <c r="S11" s="164" t="s">
        <v>125</v>
      </c>
      <c r="T11" s="159"/>
      <c r="U11" s="159"/>
      <c r="V11" s="159"/>
      <c r="W11" s="159"/>
      <c r="X11" s="159"/>
      <c r="Y11" s="153"/>
      <c r="Z11" s="164"/>
    </row>
    <row r="12" spans="1:26" ht="45" x14ac:dyDescent="0.25">
      <c r="A12" s="39">
        <v>8</v>
      </c>
      <c r="B12" s="46" t="s">
        <v>122</v>
      </c>
      <c r="C12" s="47" t="s">
        <v>175</v>
      </c>
      <c r="D12" s="144">
        <v>71003401</v>
      </c>
      <c r="E12" s="57">
        <v>102254885</v>
      </c>
      <c r="F12" s="58">
        <v>650046820</v>
      </c>
      <c r="G12" s="76" t="s">
        <v>155</v>
      </c>
      <c r="H12" s="72" t="s">
        <v>97</v>
      </c>
      <c r="I12" s="73" t="s">
        <v>119</v>
      </c>
      <c r="J12" s="74" t="s">
        <v>123</v>
      </c>
      <c r="K12" s="75" t="s">
        <v>156</v>
      </c>
      <c r="L12" s="85">
        <v>600000</v>
      </c>
      <c r="M12" s="85">
        <f>L12*85%</f>
        <v>510000</v>
      </c>
      <c r="N12" s="86">
        <v>2024</v>
      </c>
      <c r="O12" s="87">
        <v>2024</v>
      </c>
      <c r="P12" s="46"/>
      <c r="Q12" s="99"/>
      <c r="R12" s="99" t="s">
        <v>125</v>
      </c>
      <c r="S12" s="48"/>
      <c r="T12" s="71"/>
      <c r="U12" s="71"/>
      <c r="V12" s="71"/>
      <c r="W12" s="71"/>
      <c r="X12" s="71"/>
      <c r="Y12" s="102" t="s">
        <v>157</v>
      </c>
      <c r="Z12" s="48"/>
    </row>
    <row r="13" spans="1:26" ht="45" x14ac:dyDescent="0.25">
      <c r="A13" s="39">
        <v>9</v>
      </c>
      <c r="B13" s="46" t="s">
        <v>159</v>
      </c>
      <c r="C13" s="48" t="s">
        <v>177</v>
      </c>
      <c r="D13" s="145">
        <v>75015978</v>
      </c>
      <c r="E13" s="59">
        <v>102254770</v>
      </c>
      <c r="F13" s="60">
        <v>600093921</v>
      </c>
      <c r="G13" s="76" t="s">
        <v>160</v>
      </c>
      <c r="H13" s="76" t="s">
        <v>97</v>
      </c>
      <c r="I13" s="71" t="s">
        <v>119</v>
      </c>
      <c r="J13" s="71" t="s">
        <v>161</v>
      </c>
      <c r="K13" s="76" t="s">
        <v>162</v>
      </c>
      <c r="L13" s="85">
        <v>1500000</v>
      </c>
      <c r="M13" s="85">
        <f>L13*85%</f>
        <v>1275000</v>
      </c>
      <c r="N13" s="86">
        <v>2024</v>
      </c>
      <c r="O13" s="87">
        <v>2024</v>
      </c>
      <c r="P13" s="46" t="s">
        <v>125</v>
      </c>
      <c r="Q13" s="99" t="s">
        <v>125</v>
      </c>
      <c r="R13" s="99" t="s">
        <v>125</v>
      </c>
      <c r="S13" s="48" t="s">
        <v>125</v>
      </c>
      <c r="T13" s="71"/>
      <c r="U13" s="71"/>
      <c r="V13" s="71"/>
      <c r="W13" s="71"/>
      <c r="X13" s="71"/>
      <c r="Y13" s="102" t="s">
        <v>163</v>
      </c>
      <c r="Z13" s="48"/>
    </row>
    <row r="14" spans="1:26" ht="45" x14ac:dyDescent="0.25">
      <c r="A14" s="39">
        <v>10</v>
      </c>
      <c r="B14" s="46" t="s">
        <v>159</v>
      </c>
      <c r="C14" s="48" t="s">
        <v>177</v>
      </c>
      <c r="D14" s="144">
        <v>75015978</v>
      </c>
      <c r="E14" s="57">
        <v>102254770</v>
      </c>
      <c r="F14" s="58">
        <v>600093921</v>
      </c>
      <c r="G14" s="76" t="s">
        <v>166</v>
      </c>
      <c r="H14" s="76" t="s">
        <v>97</v>
      </c>
      <c r="I14" s="71" t="s">
        <v>119</v>
      </c>
      <c r="J14" s="71" t="s">
        <v>161</v>
      </c>
      <c r="K14" s="76" t="s">
        <v>167</v>
      </c>
      <c r="L14" s="85">
        <v>1000000</v>
      </c>
      <c r="M14" s="85">
        <f>L14*85%</f>
        <v>850000</v>
      </c>
      <c r="N14" s="86">
        <v>2024</v>
      </c>
      <c r="O14" s="87">
        <v>2024</v>
      </c>
      <c r="P14" s="46"/>
      <c r="Q14" s="99" t="s">
        <v>125</v>
      </c>
      <c r="R14" s="99" t="s">
        <v>125</v>
      </c>
      <c r="S14" s="48"/>
      <c r="T14" s="71"/>
      <c r="U14" s="71"/>
      <c r="V14" s="71"/>
      <c r="W14" s="71"/>
      <c r="X14" s="71"/>
      <c r="Y14" s="102" t="s">
        <v>163</v>
      </c>
      <c r="Z14" s="48"/>
    </row>
    <row r="15" spans="1:26" ht="30" x14ac:dyDescent="0.25">
      <c r="A15" s="141">
        <v>11</v>
      </c>
      <c r="B15" s="142" t="s">
        <v>179</v>
      </c>
      <c r="C15" s="150" t="s">
        <v>178</v>
      </c>
      <c r="D15" s="146">
        <v>75016478</v>
      </c>
      <c r="E15" s="57">
        <v>102254281</v>
      </c>
      <c r="F15" s="58">
        <v>650063007</v>
      </c>
      <c r="G15" s="72" t="s">
        <v>185</v>
      </c>
      <c r="H15" s="76" t="s">
        <v>97</v>
      </c>
      <c r="I15" s="71" t="s">
        <v>119</v>
      </c>
      <c r="J15" s="71" t="s">
        <v>190</v>
      </c>
      <c r="K15" s="72" t="s">
        <v>180</v>
      </c>
      <c r="L15" s="85">
        <v>900000</v>
      </c>
      <c r="M15" s="85">
        <f t="shared" ref="M15:M19" si="0">L15*85%</f>
        <v>765000</v>
      </c>
      <c r="N15" s="151">
        <v>2025</v>
      </c>
      <c r="O15" s="144">
        <v>2026</v>
      </c>
      <c r="P15" s="46"/>
      <c r="Q15" s="99" t="s">
        <v>125</v>
      </c>
      <c r="R15" s="99" t="s">
        <v>125</v>
      </c>
      <c r="S15" s="48"/>
      <c r="T15" s="71"/>
      <c r="U15" s="71"/>
      <c r="V15" s="71"/>
      <c r="W15" s="71"/>
      <c r="X15" s="71"/>
      <c r="Y15" s="102" t="s">
        <v>191</v>
      </c>
      <c r="Z15" s="48" t="s">
        <v>137</v>
      </c>
    </row>
    <row r="16" spans="1:26" ht="30" x14ac:dyDescent="0.25">
      <c r="A16" s="141">
        <v>12</v>
      </c>
      <c r="B16" s="142" t="s">
        <v>179</v>
      </c>
      <c r="C16" s="150" t="s">
        <v>178</v>
      </c>
      <c r="D16" s="147">
        <v>75016478</v>
      </c>
      <c r="E16" s="57">
        <v>102254281</v>
      </c>
      <c r="F16" s="58">
        <v>650063007</v>
      </c>
      <c r="G16" s="72" t="s">
        <v>186</v>
      </c>
      <c r="H16" s="76" t="s">
        <v>97</v>
      </c>
      <c r="I16" s="71" t="s">
        <v>119</v>
      </c>
      <c r="J16" s="71" t="s">
        <v>190</v>
      </c>
      <c r="K16" s="72" t="s">
        <v>181</v>
      </c>
      <c r="L16" s="85">
        <v>1000000</v>
      </c>
      <c r="M16" s="85">
        <f t="shared" si="0"/>
        <v>850000</v>
      </c>
      <c r="N16" s="151">
        <v>2025</v>
      </c>
      <c r="O16" s="144">
        <v>2026</v>
      </c>
      <c r="P16" s="46"/>
      <c r="Q16" s="99" t="s">
        <v>125</v>
      </c>
      <c r="R16" s="99" t="s">
        <v>125</v>
      </c>
      <c r="S16" s="48"/>
      <c r="T16" s="71"/>
      <c r="U16" s="71"/>
      <c r="V16" s="71"/>
      <c r="W16" s="71"/>
      <c r="X16" s="71"/>
      <c r="Y16" s="102" t="s">
        <v>191</v>
      </c>
      <c r="Z16" s="48" t="s">
        <v>137</v>
      </c>
    </row>
    <row r="17" spans="1:26" ht="30" x14ac:dyDescent="0.25">
      <c r="A17" s="141">
        <v>13</v>
      </c>
      <c r="B17" s="142" t="s">
        <v>179</v>
      </c>
      <c r="C17" s="150" t="s">
        <v>178</v>
      </c>
      <c r="D17" s="147">
        <v>75016478</v>
      </c>
      <c r="E17" s="57">
        <v>102254281</v>
      </c>
      <c r="F17" s="58">
        <v>650063007</v>
      </c>
      <c r="G17" s="72" t="s">
        <v>187</v>
      </c>
      <c r="H17" s="76" t="s">
        <v>97</v>
      </c>
      <c r="I17" s="71" t="s">
        <v>119</v>
      </c>
      <c r="J17" s="71" t="s">
        <v>190</v>
      </c>
      <c r="K17" s="72" t="s">
        <v>182</v>
      </c>
      <c r="L17" s="85">
        <v>1600000</v>
      </c>
      <c r="M17" s="85">
        <f t="shared" si="0"/>
        <v>1360000</v>
      </c>
      <c r="N17" s="151">
        <v>2025</v>
      </c>
      <c r="O17" s="144">
        <v>2026</v>
      </c>
      <c r="P17" s="46"/>
      <c r="Q17" s="99" t="s">
        <v>125</v>
      </c>
      <c r="R17" s="99"/>
      <c r="S17" s="48"/>
      <c r="T17" s="71"/>
      <c r="U17" s="71"/>
      <c r="V17" s="71"/>
      <c r="W17" s="71"/>
      <c r="X17" s="71"/>
      <c r="Y17" s="102" t="s">
        <v>191</v>
      </c>
      <c r="Z17" s="48" t="s">
        <v>137</v>
      </c>
    </row>
    <row r="18" spans="1:26" x14ac:dyDescent="0.25">
      <c r="A18" s="141">
        <v>14</v>
      </c>
      <c r="B18" s="142" t="s">
        <v>179</v>
      </c>
      <c r="C18" s="150" t="s">
        <v>178</v>
      </c>
      <c r="D18" s="147">
        <v>75016478</v>
      </c>
      <c r="E18" s="57">
        <v>102254281</v>
      </c>
      <c r="F18" s="58">
        <v>650063007</v>
      </c>
      <c r="G18" s="72" t="s">
        <v>188</v>
      </c>
      <c r="H18" s="76" t="s">
        <v>97</v>
      </c>
      <c r="I18" s="71" t="s">
        <v>119</v>
      </c>
      <c r="J18" s="71" t="s">
        <v>190</v>
      </c>
      <c r="K18" s="72" t="s">
        <v>183</v>
      </c>
      <c r="L18" s="85">
        <v>80000</v>
      </c>
      <c r="M18" s="85">
        <f t="shared" si="0"/>
        <v>68000</v>
      </c>
      <c r="N18" s="151">
        <v>2024</v>
      </c>
      <c r="O18" s="144">
        <v>2025</v>
      </c>
      <c r="P18" s="46"/>
      <c r="Q18" s="99"/>
      <c r="R18" s="99"/>
      <c r="S18" s="48"/>
      <c r="T18" s="71"/>
      <c r="U18" s="71"/>
      <c r="V18" s="71"/>
      <c r="W18" s="71"/>
      <c r="X18" s="71"/>
      <c r="Y18" s="102"/>
      <c r="Z18" s="48"/>
    </row>
    <row r="19" spans="1:26" x14ac:dyDescent="0.25">
      <c r="A19" s="141">
        <v>15</v>
      </c>
      <c r="B19" s="142" t="s">
        <v>179</v>
      </c>
      <c r="C19" s="150" t="s">
        <v>178</v>
      </c>
      <c r="D19" s="147">
        <v>75016478</v>
      </c>
      <c r="E19" s="57">
        <v>102254281</v>
      </c>
      <c r="F19" s="58">
        <v>650063007</v>
      </c>
      <c r="G19" s="72" t="s">
        <v>189</v>
      </c>
      <c r="H19" s="76" t="s">
        <v>97</v>
      </c>
      <c r="I19" s="71" t="s">
        <v>119</v>
      </c>
      <c r="J19" s="71" t="s">
        <v>190</v>
      </c>
      <c r="K19" s="72" t="s">
        <v>184</v>
      </c>
      <c r="L19" s="85">
        <v>50000</v>
      </c>
      <c r="M19" s="85">
        <f t="shared" si="0"/>
        <v>42500</v>
      </c>
      <c r="N19" s="151">
        <v>2024</v>
      </c>
      <c r="O19" s="144">
        <v>2024</v>
      </c>
      <c r="P19" s="46"/>
      <c r="Q19" s="99"/>
      <c r="R19" s="99"/>
      <c r="S19" s="48"/>
      <c r="T19" s="71"/>
      <c r="U19" s="71"/>
      <c r="V19" s="71"/>
      <c r="W19" s="71" t="s">
        <v>125</v>
      </c>
      <c r="X19" s="71"/>
      <c r="Y19" s="102"/>
      <c r="Z19" s="48"/>
    </row>
    <row r="20" spans="1:26" x14ac:dyDescent="0.25">
      <c r="A20" s="37"/>
      <c r="B20" s="44"/>
      <c r="C20" s="43"/>
      <c r="D20" s="148"/>
      <c r="E20" s="96"/>
      <c r="F20" s="43"/>
      <c r="G20" s="67"/>
      <c r="H20" s="70"/>
      <c r="I20" s="69"/>
      <c r="J20" s="69"/>
      <c r="K20" s="70"/>
      <c r="L20" s="88"/>
      <c r="M20" s="88"/>
      <c r="N20" s="89"/>
      <c r="O20" s="90"/>
      <c r="P20" s="45"/>
      <c r="Q20" s="97"/>
      <c r="R20" s="97"/>
      <c r="S20" s="98"/>
      <c r="T20" s="69"/>
      <c r="U20" s="69"/>
      <c r="V20" s="69"/>
      <c r="W20" s="69"/>
      <c r="X20" s="69"/>
      <c r="Y20" s="101"/>
      <c r="Z20" s="98"/>
    </row>
    <row r="21" spans="1:26" x14ac:dyDescent="0.25">
      <c r="A21" s="37"/>
      <c r="B21" s="44"/>
      <c r="C21" s="43"/>
      <c r="D21" s="148"/>
      <c r="E21" s="96"/>
      <c r="F21" s="43"/>
      <c r="G21" s="67"/>
      <c r="H21" s="70"/>
      <c r="I21" s="69"/>
      <c r="J21" s="69"/>
      <c r="K21" s="70"/>
      <c r="L21" s="88"/>
      <c r="M21" s="88"/>
      <c r="N21" s="89"/>
      <c r="O21" s="90"/>
      <c r="P21" s="45"/>
      <c r="Q21" s="97"/>
      <c r="R21" s="97"/>
      <c r="S21" s="98"/>
      <c r="T21" s="69"/>
      <c r="U21" s="69"/>
      <c r="V21" s="69"/>
      <c r="W21" s="69"/>
      <c r="X21" s="69"/>
      <c r="Y21" s="101"/>
      <c r="Z21" s="98"/>
    </row>
    <row r="22" spans="1:26" ht="15.75" thickBot="1" x14ac:dyDescent="0.3">
      <c r="A22" s="40"/>
      <c r="B22" s="49"/>
      <c r="C22" s="50"/>
      <c r="D22" s="149"/>
      <c r="E22" s="100"/>
      <c r="F22" s="50"/>
      <c r="G22" s="78"/>
      <c r="H22" s="78"/>
      <c r="I22" s="77"/>
      <c r="J22" s="77"/>
      <c r="K22" s="78"/>
      <c r="L22" s="91"/>
      <c r="M22" s="91"/>
      <c r="N22" s="92"/>
      <c r="O22" s="93"/>
      <c r="P22" s="49"/>
      <c r="Q22" s="100"/>
      <c r="R22" s="100"/>
      <c r="S22" s="50"/>
      <c r="T22" s="77"/>
      <c r="U22" s="77"/>
      <c r="V22" s="77"/>
      <c r="W22" s="77"/>
      <c r="X22" s="77"/>
      <c r="Y22" s="49"/>
      <c r="Z22" s="50"/>
    </row>
    <row r="24" spans="1:26" x14ac:dyDescent="0.25">
      <c r="B24" t="s">
        <v>202</v>
      </c>
      <c r="M24" t="s">
        <v>99</v>
      </c>
    </row>
    <row r="25" spans="1:26" x14ac:dyDescent="0.25">
      <c r="B25" t="s">
        <v>203</v>
      </c>
    </row>
    <row r="40" spans="1:8" x14ac:dyDescent="0.25">
      <c r="A40" s="7"/>
    </row>
    <row r="46" spans="1:8" x14ac:dyDescent="0.25">
      <c r="A46" s="11"/>
      <c r="B46" s="11"/>
      <c r="C46" s="11"/>
      <c r="D46" s="11"/>
      <c r="E46" s="11"/>
      <c r="F46" s="11"/>
      <c r="G46" s="11"/>
      <c r="H46" s="11"/>
    </row>
    <row r="47" spans="1:8" x14ac:dyDescent="0.25">
      <c r="A47" s="11"/>
      <c r="B47" s="11"/>
      <c r="C47" s="11"/>
      <c r="D47" s="11"/>
      <c r="E47" s="11"/>
      <c r="F47" s="11"/>
      <c r="G47" s="11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11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  <row r="53" spans="1:8" x14ac:dyDescent="0.25">
      <c r="A53" s="3"/>
      <c r="B53" s="3"/>
      <c r="C53" s="3"/>
      <c r="D53" s="3"/>
      <c r="E53" s="3"/>
    </row>
    <row r="54" spans="1:8" x14ac:dyDescent="0.25">
      <c r="A54" s="11"/>
      <c r="B54" s="11"/>
      <c r="C54" s="11"/>
      <c r="D54" s="11"/>
      <c r="E54" s="11"/>
      <c r="F54" s="11"/>
    </row>
    <row r="55" spans="1:8" x14ac:dyDescent="0.25">
      <c r="A55" s="11"/>
      <c r="B55" s="11"/>
      <c r="C55" s="11"/>
      <c r="D55" s="11"/>
      <c r="E55" s="11"/>
      <c r="F55" s="11"/>
    </row>
    <row r="56" spans="1:8" x14ac:dyDescent="0.25">
      <c r="A56" s="11"/>
      <c r="B56" s="11"/>
      <c r="C56" s="11"/>
      <c r="D56" s="11"/>
      <c r="E56" s="11"/>
      <c r="F56" s="11"/>
    </row>
    <row r="57" spans="1:8" x14ac:dyDescent="0.25">
      <c r="A57" s="11"/>
      <c r="B57" s="11"/>
      <c r="C57" s="11"/>
      <c r="D57" s="11"/>
      <c r="E57" s="11"/>
      <c r="F57" s="11"/>
    </row>
    <row r="58" spans="1:8" x14ac:dyDescent="0.25">
      <c r="A58" s="11"/>
      <c r="B58" s="11"/>
      <c r="C58" s="11"/>
      <c r="D58" s="11"/>
      <c r="E58" s="11"/>
      <c r="F58" s="11"/>
    </row>
    <row r="61" spans="1:8" x14ac:dyDescent="0.25">
      <c r="A61" s="11"/>
    </row>
    <row r="64" spans="1:8" s="11" customFormat="1" x14ac:dyDescent="0.25"/>
    <row r="65" spans="1:9" s="11" customFormat="1" x14ac:dyDescent="0.25"/>
    <row r="66" spans="1:9" x14ac:dyDescent="0.25">
      <c r="A66" s="3"/>
    </row>
    <row r="68" spans="1:9" s="17" customFormat="1" x14ac:dyDescent="0.25">
      <c r="A68" s="11"/>
      <c r="B68" s="11"/>
      <c r="C68" s="11"/>
      <c r="D68" s="11"/>
      <c r="E68" s="11"/>
      <c r="F68" s="11"/>
      <c r="G68" s="11"/>
      <c r="H68" s="11"/>
      <c r="I68"/>
    </row>
  </sheetData>
  <mergeCells count="29">
    <mergeCell ref="X3:X4"/>
    <mergeCell ref="Y3:Y4"/>
    <mergeCell ref="Z3:Z4"/>
    <mergeCell ref="O3:O4"/>
    <mergeCell ref="P3:S3"/>
    <mergeCell ref="T3:T4"/>
    <mergeCell ref="U3:U4"/>
    <mergeCell ref="V3:V4"/>
    <mergeCell ref="W3:W4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</mergeCells>
  <pageMargins left="0.25" right="0.25" top="0.75" bottom="0.75" header="0.3" footer="0.3"/>
  <pageSetup paperSize="9" scale="22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CF1D-ABB8-470D-8BD0-4420A58BFD19}">
  <sheetPr>
    <pageSetUpPr fitToPage="1"/>
  </sheetPr>
  <dimension ref="A1:T39"/>
  <sheetViews>
    <sheetView topLeftCell="B1" zoomScaleNormal="100" workbookViewId="0">
      <selection activeCell="P15" sqref="P15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17.140625" customWidth="1"/>
    <col min="6" max="6" width="32.28515625" customWidth="1"/>
    <col min="7" max="7" width="17.28515625" bestFit="1" customWidth="1"/>
    <col min="8" max="8" width="13.7109375" customWidth="1"/>
    <col min="9" max="9" width="16.7109375" customWidth="1"/>
    <col min="10" max="10" width="39.42578125" customWidth="1"/>
    <col min="11" max="11" width="21.140625" customWidth="1"/>
    <col min="12" max="12" width="19.140625" customWidth="1"/>
    <col min="13" max="13" width="9" customWidth="1"/>
    <col min="15" max="18" width="11.140625" customWidth="1"/>
    <col min="19" max="19" width="19.5703125" customWidth="1"/>
    <col min="20" max="20" width="10.5703125" customWidth="1"/>
  </cols>
  <sheetData>
    <row r="1" spans="1:20" ht="21.75" customHeight="1" thickBot="1" x14ac:dyDescent="0.3">
      <c r="A1" s="221" t="s">
        <v>205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</row>
    <row r="2" spans="1:20" ht="38.25" customHeight="1" thickBot="1" x14ac:dyDescent="0.3">
      <c r="A2" s="281" t="s">
        <v>54</v>
      </c>
      <c r="B2" s="294" t="s">
        <v>8</v>
      </c>
      <c r="C2" s="229" t="s">
        <v>55</v>
      </c>
      <c r="D2" s="231"/>
      <c r="E2" s="231"/>
      <c r="F2" s="284" t="s">
        <v>10</v>
      </c>
      <c r="G2" s="273" t="s">
        <v>38</v>
      </c>
      <c r="H2" s="276" t="s">
        <v>70</v>
      </c>
      <c r="I2" s="287" t="s">
        <v>12</v>
      </c>
      <c r="J2" s="284" t="s">
        <v>56</v>
      </c>
      <c r="K2" s="290" t="s">
        <v>57</v>
      </c>
      <c r="L2" s="291"/>
      <c r="M2" s="292" t="s">
        <v>15</v>
      </c>
      <c r="N2" s="293"/>
      <c r="O2" s="267" t="s">
        <v>58</v>
      </c>
      <c r="P2" s="268"/>
      <c r="Q2" s="268"/>
      <c r="R2" s="268"/>
      <c r="S2" s="292" t="s">
        <v>17</v>
      </c>
      <c r="T2" s="293"/>
    </row>
    <row r="3" spans="1:20" ht="22.35" customHeight="1" thickBot="1" x14ac:dyDescent="0.3">
      <c r="A3" s="282"/>
      <c r="B3" s="295"/>
      <c r="C3" s="297" t="s">
        <v>59</v>
      </c>
      <c r="D3" s="271" t="s">
        <v>60</v>
      </c>
      <c r="E3" s="271" t="s">
        <v>61</v>
      </c>
      <c r="F3" s="285"/>
      <c r="G3" s="274"/>
      <c r="H3" s="277"/>
      <c r="I3" s="288"/>
      <c r="J3" s="285"/>
      <c r="K3" s="215" t="s">
        <v>62</v>
      </c>
      <c r="L3" s="215" t="s">
        <v>98</v>
      </c>
      <c r="M3" s="215" t="s">
        <v>25</v>
      </c>
      <c r="N3" s="217" t="s">
        <v>26</v>
      </c>
      <c r="O3" s="269" t="s">
        <v>41</v>
      </c>
      <c r="P3" s="270"/>
      <c r="Q3" s="270"/>
      <c r="R3" s="270"/>
      <c r="S3" s="260" t="s">
        <v>63</v>
      </c>
      <c r="T3" s="262" t="s">
        <v>30</v>
      </c>
    </row>
    <row r="4" spans="1:20" ht="76.900000000000006" customHeight="1" thickBot="1" x14ac:dyDescent="0.3">
      <c r="A4" s="283"/>
      <c r="B4" s="296"/>
      <c r="C4" s="298"/>
      <c r="D4" s="272"/>
      <c r="E4" s="272"/>
      <c r="F4" s="286"/>
      <c r="G4" s="275"/>
      <c r="H4" s="278"/>
      <c r="I4" s="289"/>
      <c r="J4" s="286"/>
      <c r="K4" s="216"/>
      <c r="L4" s="216"/>
      <c r="M4" s="216"/>
      <c r="N4" s="218"/>
      <c r="O4" s="1" t="s">
        <v>64</v>
      </c>
      <c r="P4" s="2" t="s">
        <v>44</v>
      </c>
      <c r="Q4" s="4" t="s">
        <v>45</v>
      </c>
      <c r="R4" s="9" t="s">
        <v>65</v>
      </c>
      <c r="S4" s="261"/>
      <c r="T4" s="263"/>
    </row>
    <row r="5" spans="1:20" ht="90" x14ac:dyDescent="0.25">
      <c r="B5" s="127">
        <v>1</v>
      </c>
      <c r="C5" s="128" t="s">
        <v>169</v>
      </c>
      <c r="D5" s="129" t="s">
        <v>170</v>
      </c>
      <c r="E5" s="130">
        <v>66289351</v>
      </c>
      <c r="F5" s="131" t="s">
        <v>172</v>
      </c>
      <c r="G5" s="132" t="s">
        <v>97</v>
      </c>
      <c r="H5" s="132" t="s">
        <v>119</v>
      </c>
      <c r="I5" s="132" t="s">
        <v>119</v>
      </c>
      <c r="J5" s="131" t="s">
        <v>173</v>
      </c>
      <c r="K5" s="138">
        <v>160000000</v>
      </c>
      <c r="L5" s="138">
        <f>K5*85%</f>
        <v>136000000</v>
      </c>
      <c r="M5" s="133">
        <v>2024</v>
      </c>
      <c r="N5" s="130">
        <v>2028</v>
      </c>
      <c r="O5" s="134"/>
      <c r="P5" s="129"/>
      <c r="Q5" s="129"/>
      <c r="R5" s="135"/>
      <c r="S5" s="128" t="s">
        <v>174</v>
      </c>
      <c r="T5" s="135" t="s">
        <v>137</v>
      </c>
    </row>
    <row r="6" spans="1:20" x14ac:dyDescent="0.25">
      <c r="B6" s="37"/>
      <c r="C6" s="44"/>
      <c r="D6" s="96"/>
      <c r="E6" s="55"/>
      <c r="F6" s="68"/>
      <c r="G6" s="68"/>
      <c r="H6" s="68"/>
      <c r="I6" s="68"/>
      <c r="J6" s="68"/>
      <c r="K6" s="139"/>
      <c r="L6" s="139"/>
      <c r="M6" s="53"/>
      <c r="N6" s="55"/>
      <c r="O6" s="44"/>
      <c r="P6" s="96"/>
      <c r="Q6" s="96"/>
      <c r="R6" s="43"/>
      <c r="S6" s="44"/>
      <c r="T6" s="43"/>
    </row>
    <row r="7" spans="1:20" x14ac:dyDescent="0.25">
      <c r="B7" s="37"/>
      <c r="C7" s="44"/>
      <c r="D7" s="96"/>
      <c r="E7" s="55"/>
      <c r="F7" s="68"/>
      <c r="G7" s="68"/>
      <c r="H7" s="68"/>
      <c r="I7" s="68"/>
      <c r="J7" s="68"/>
      <c r="K7" s="139"/>
      <c r="L7" s="139"/>
      <c r="M7" s="53"/>
      <c r="N7" s="55"/>
      <c r="O7" s="44"/>
      <c r="P7" s="96"/>
      <c r="Q7" s="96"/>
      <c r="R7" s="43"/>
      <c r="S7" s="44"/>
      <c r="T7" s="43"/>
    </row>
    <row r="8" spans="1:20" ht="15.75" thickBot="1" x14ac:dyDescent="0.3">
      <c r="B8" s="40"/>
      <c r="C8" s="49"/>
      <c r="D8" s="100"/>
      <c r="E8" s="62"/>
      <c r="F8" s="77"/>
      <c r="G8" s="77"/>
      <c r="H8" s="77"/>
      <c r="I8" s="77"/>
      <c r="J8" s="77"/>
      <c r="K8" s="140"/>
      <c r="L8" s="140"/>
      <c r="M8" s="61"/>
      <c r="N8" s="62"/>
      <c r="O8" s="49"/>
      <c r="P8" s="100"/>
      <c r="Q8" s="100"/>
      <c r="R8" s="50"/>
      <c r="S8" s="49"/>
      <c r="T8" s="50"/>
    </row>
    <row r="9" spans="1:20" x14ac:dyDescent="0.25">
      <c r="B9" s="10"/>
    </row>
    <row r="10" spans="1:20" x14ac:dyDescent="0.25">
      <c r="B10" s="10"/>
      <c r="C10" s="266" t="s">
        <v>202</v>
      </c>
      <c r="D10" s="266"/>
      <c r="E10" s="266"/>
      <c r="F10" s="266"/>
      <c r="L10" t="s">
        <v>99</v>
      </c>
    </row>
    <row r="11" spans="1:20" x14ac:dyDescent="0.25">
      <c r="B11" s="10"/>
      <c r="C11" s="266" t="s">
        <v>203</v>
      </c>
      <c r="D11" s="266"/>
      <c r="E11" s="266"/>
      <c r="F11" s="266"/>
    </row>
    <row r="12" spans="1:20" x14ac:dyDescent="0.25">
      <c r="B12" s="10"/>
      <c r="C12" s="10"/>
      <c r="D12" s="10"/>
      <c r="E12" s="10"/>
      <c r="F12" s="10"/>
    </row>
    <row r="13" spans="1:20" x14ac:dyDescent="0.25">
      <c r="B13" s="10"/>
      <c r="C13" s="10"/>
      <c r="D13" s="10"/>
      <c r="E13" s="10"/>
      <c r="F13" s="10"/>
    </row>
    <row r="18" spans="1:12" x14ac:dyDescent="0.25">
      <c r="A18" t="s">
        <v>66</v>
      </c>
    </row>
    <row r="20" spans="1:12" ht="16.149999999999999" customHeight="1" x14ac:dyDescent="0.25"/>
    <row r="26" spans="1:12" x14ac:dyDescent="0.25">
      <c r="A26" s="3" t="s">
        <v>49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x14ac:dyDescent="0.25">
      <c r="A27" s="3" t="s">
        <v>50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x14ac:dyDescent="0.25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x14ac:dyDescent="0.25">
      <c r="A29" s="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x14ac:dyDescent="0.25">
      <c r="A30" s="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x14ac:dyDescent="0.25">
      <c r="A31" s="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x14ac:dyDescent="0.25">
      <c r="A32" s="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5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x14ac:dyDescent="0.25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x14ac:dyDescent="0.25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 ht="16.149999999999999" customHeight="1" x14ac:dyDescent="0.25"/>
  </sheetData>
  <mergeCells count="25">
    <mergeCell ref="C10:F10"/>
    <mergeCell ref="C11:F11"/>
    <mergeCell ref="O3:R3"/>
    <mergeCell ref="S3:S4"/>
    <mergeCell ref="T3:T4"/>
    <mergeCell ref="M2:N2"/>
    <mergeCell ref="O2:R2"/>
    <mergeCell ref="S2:T2"/>
    <mergeCell ref="C3:C4"/>
    <mergeCell ref="D3:D4"/>
    <mergeCell ref="E3:E4"/>
    <mergeCell ref="K3:K4"/>
    <mergeCell ref="L3:L4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</mergeCells>
  <pageMargins left="0.25" right="0.25" top="0.75" bottom="0.75" header="0.3" footer="0.3"/>
  <pageSetup paperSize="9" scale="45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6DF699FC55AD49BA3D5CFA3FBE20C0" ma:contentTypeVersion="9" ma:contentTypeDescription="Vytvoří nový dokument" ma:contentTypeScope="" ma:versionID="62585392d17fe777fe907048e7033a4d">
  <xsd:schema xmlns:xsd="http://www.w3.org/2001/XMLSchema" xmlns:xs="http://www.w3.org/2001/XMLSchema" xmlns:p="http://schemas.microsoft.com/office/2006/metadata/properties" xmlns:ns2="425708ab-9255-4c66-848e-72be7f18ca5d" targetNamespace="http://schemas.microsoft.com/office/2006/metadata/properties" ma:root="true" ma:fieldsID="16dfc72d96bb5bf531c16d2bf5eeff02" ns2:_="">
    <xsd:import namespace="425708ab-9255-4c66-848e-72be7f18c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708ab-9255-4c66-848e-72be7f18c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741838-1BEB-4B00-BE42-E30670D15CD6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25708ab-9255-4c66-848e-72be7f18ca5d"/>
  </ds:schemaRefs>
</ds:datastoreItem>
</file>

<file path=customXml/itemProps2.xml><?xml version="1.0" encoding="utf-8"?>
<ds:datastoreItem xmlns:ds="http://schemas.openxmlformats.org/officeDocument/2006/customXml" ds:itemID="{25CB1F28-C514-40DA-9FD6-AF84E6AF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5708ab-9255-4c66-848e-72be7f18c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2A8ADA-C2A4-4F4B-BA37-CDBD9FE8F6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Pokyny, info</vt:lpstr>
      <vt:lpstr>MŠ</vt:lpstr>
      <vt:lpstr>ZŠ</vt:lpstr>
      <vt:lpstr>Zájmové, neformální, cel</vt:lpstr>
      <vt:lpstr>MŠ (2)</vt:lpstr>
      <vt:lpstr>ZŠ (2)</vt:lpstr>
      <vt:lpstr>Zájmové, neformální, cel (2)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 Broumovsko</cp:lastModifiedBy>
  <cp:revision/>
  <cp:lastPrinted>2023-12-18T08:57:59Z</cp:lastPrinted>
  <dcterms:created xsi:type="dcterms:W3CDTF">2020-07-22T07:46:04Z</dcterms:created>
  <dcterms:modified xsi:type="dcterms:W3CDTF">2023-12-18T09:00:07Z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0x0101005F6DF699FC55AD49BA3D5CFA3FBE20C0</vt:lpwstr>
  </property>
</Properties>
</file>