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dílené disky\MAS_sdilene\MAP\MAP II Pohořelice\REALIZACE\Dokumenty Výstupy\Strategický rámec\V7 - nový\"/>
    </mc:Choice>
  </mc:AlternateContent>
  <bookViews>
    <workbookView xWindow="0" yWindow="0" windowWidth="28800" windowHeight="12180" activeTab="2"/>
  </bookViews>
  <sheets>
    <sheet name="ZŠ" sheetId="3" r:id="rId1"/>
    <sheet name="MŠ" sheetId="4" r:id="rId2"/>
    <sheet name="OSTATNÍ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4" i="3"/>
  <c r="G11" i="3" l="1"/>
  <c r="G12" i="3"/>
  <c r="G5" i="5" l="1"/>
  <c r="G10" i="3" l="1"/>
  <c r="G9" i="3"/>
  <c r="G8" i="3"/>
  <c r="G4" i="4"/>
  <c r="G7" i="3" l="1"/>
  <c r="G6" i="3"/>
  <c r="G5" i="3"/>
  <c r="G5" i="4" l="1"/>
  <c r="G8" i="4"/>
  <c r="G7" i="4"/>
  <c r="G9" i="4"/>
  <c r="G6" i="4"/>
</calcChain>
</file>

<file path=xl/comments1.xml><?xml version="1.0" encoding="utf-8"?>
<comments xmlns="http://schemas.openxmlformats.org/spreadsheetml/2006/main">
  <authors>
    <author>Windows 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3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3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comments2.xml><?xml version="1.0" encoding="utf-8"?>
<comments xmlns="http://schemas.openxmlformats.org/spreadsheetml/2006/main">
  <authors>
    <author>Jan Oujeský</author>
    <author>Windows 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3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3" authorId="1" shapeId="0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3" authorId="1" shapeId="0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3" authorId="0" shapeId="0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3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O3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sharedStrings.xml><?xml version="1.0" encoding="utf-8"?>
<sst xmlns="http://schemas.openxmlformats.org/spreadsheetml/2006/main" count="305" uniqueCount="120">
  <si>
    <t xml:space="preserve">Stav připravenosti projektu k realizaci </t>
  </si>
  <si>
    <t>stručný popis např. zpracovaná PD, zajištěné výkupy, výběr dodavatele</t>
  </si>
  <si>
    <t>Identifikace školy</t>
  </si>
  <si>
    <t>předpokládané výdaje EFRR</t>
  </si>
  <si>
    <t>Číslo řádku</t>
  </si>
  <si>
    <t>Název projektu</t>
  </si>
  <si>
    <t>Obsah projektu</t>
  </si>
  <si>
    <t>budování zázemí družin a školních klubů</t>
  </si>
  <si>
    <t>konektivita</t>
  </si>
  <si>
    <t>stavební povolení</t>
  </si>
  <si>
    <t>zázemí pro ŠPP</t>
  </si>
  <si>
    <t>vazba na podporovanou oblast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</si>
  <si>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Vzdělávací oblasti a obory Rámcového vzdělávacího programu pro základní vzdělávání: Jazyk a jazyková komunikace (Cizí jazyk, Další cizí jazyk), Člověk a jeho svět, Matematika a její aplikace, Člověk a příroda (Fyzika, Chemie, Přírodopis, Zeměpis), Člověk a svět práce, Průřezová témata RVP ZV: Environmentální výchova. Přírodovědné vzdělávání je zaměřené na porozumění základním přírodovědným pojmům a zákonům, na porozumění a užívání metod vědeckého zkoumání přírodních faktů (přírodních objektů, procesů, vlastností, zákonitostí). Cílem v přírodovědném vzdělávání je rozvíjet schopnosti potřebné při využívání přírodovědných vědomosti a dovednosti pro řešení konkrétních problémů. Cílem polytechnického vzdělávání je rozvíjet znalosti o technickém prostředí a pomáhat vytvářet a fixovat správné pracovní postupy a návyky, rozvoj spolupráce, vzájemnou komunikaci a volní vlastnosti a podporovat touhu tvořit a práci zdárně dokončit.
4) Schopnost práce s digitálními technologiemi bude podporována prostřednictvím odborných učeben pro výuku informatiky a dále pouze ve vazbě na cizí jazyk, přírodní vědy a polytechnické vzdělávání. Kolonka „práce s digi. tech.“ se zaškrtává, jestliže se v učebnách bude vyučovat ICT, programování, robotika, grafika, design apod. Pokud budete chtít koupit PC/tablety a další HW či SW do dalších podporovaných oborných učeben (přírodní vědy, polytechnika, ciz. jazyk), tak není nutné mít zaškrtnuto „práce s digi. tech.“, ale je nutné zaškrtnout příslušnou odbornou oblast. 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</si>
  <si>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Referenčním dokumentem pro ověření navýšení kapacity MŠ v projektech IROP bude Rejstřík škol a školských zařízení.
4) Zajištění hygienických požadavků u MŠ, kde jsou nedostatky identifikovány KHS. Současně v takové MŠ může dojít i k navýšení kapacity. </t>
  </si>
  <si>
    <t>Učebna informatiky a robotiky</t>
  </si>
  <si>
    <t>NE</t>
  </si>
  <si>
    <t>ANO</t>
  </si>
  <si>
    <t>příprava projektové dokumentace</t>
  </si>
  <si>
    <t>Předpokládaný termín realizace (měsíc a rok)</t>
  </si>
  <si>
    <t>Stav připravenosti projektu k realizaci</t>
  </si>
  <si>
    <t>rekonstrukce učeben neúplných škol CLLD</t>
  </si>
  <si>
    <t>vnitřní/venkovní zázemí pro komunitní aktivity</t>
  </si>
  <si>
    <t>celkové výdaje projektu</t>
  </si>
  <si>
    <t>z toho předpokládané výdaje EFRR</t>
  </si>
  <si>
    <t>zahájení</t>
  </si>
  <si>
    <t>ukončení</t>
  </si>
  <si>
    <t>1.</t>
  </si>
  <si>
    <t>Vybudovaní odborných učeben a školní jídelny ZŠ Pohořelice</t>
  </si>
  <si>
    <t>Projekt bude zaměřen na přístavbu 6 učeben (každá s kapacitou 25 osob), ve kterých se budou děti/žáci věnovat výuce klíčových kompetencí. Z. Součástí projektu je i kompletní vybavení učeben. Jedná se o 
vybudování nových odborných učeben, včetně zázemí (šatny) a nové školní kuchyně a jídelny. Přístavba k objektu stávající budovy ZŠ na ulici Lidická.</t>
  </si>
  <si>
    <t>2.</t>
  </si>
  <si>
    <t>Modernizace vybavení školní kuchyně při ZŠ a MŠ Pohořelice</t>
  </si>
  <si>
    <t>3.</t>
  </si>
  <si>
    <t>NÁZEV:
ZŘIZOVATEL:
IČO:
IZO:
RED IZO:</t>
  </si>
  <si>
    <t>KRAJ:
ORP:
OBEC:</t>
  </si>
  <si>
    <r>
      <t>Výdaje projektu (v Kč)</t>
    </r>
    <r>
      <rPr>
        <b/>
        <vertAlign val="superscript"/>
        <sz val="7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</si>
  <si>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7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</si>
  <si>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</si>
  <si>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</si>
  <si>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</si>
  <si>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</si>
  <si>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>Přístavba MŠ</t>
  </si>
  <si>
    <t>4.</t>
  </si>
  <si>
    <t>5.</t>
  </si>
  <si>
    <t>6.</t>
  </si>
  <si>
    <t>7.</t>
  </si>
  <si>
    <r>
      <t>navýšení kapacity / novostavba MŠ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</si>
  <si>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hygienické požadavky - KHS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</si>
  <si>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 xml:space="preserve">celkové výdaje </t>
  </si>
  <si>
    <t>ZŠ a MŠ Pohořelice
Město Pohořelice
652 686 87
102255539
600112471</t>
  </si>
  <si>
    <t>Jihomoravský 
SO ORP Pohořelice
Pohořelice</t>
  </si>
  <si>
    <t>ZŠ a MŠ Vlasatice
obec Vlasatice
70499969
102255806
600112551</t>
  </si>
  <si>
    <t>Jihomoravský
SO ORP Pohořelice
Vlasatice</t>
  </si>
  <si>
    <t>Projekt se bude řešit.</t>
  </si>
  <si>
    <t>ZŠ a MŠ Vlasatice
obec Vlasatice
70499969
102255806
600112552</t>
  </si>
  <si>
    <t>ZŠ a MŠ Vlasatice
obec Vlasatice
70499969
102255806
600112553</t>
  </si>
  <si>
    <t>Modernizace ŠD</t>
  </si>
  <si>
    <t xml:space="preserve">Vybudování venkovní odborné učebny přírodních věd </t>
  </si>
  <si>
    <t>Projekt bude zaměřen na přebudování dvorku za školou na interaktivní venkovní učebnu přírodních věd, kterou budou využívat žáci nejen k výuce přírodních věd, ale také k učení venku v jiných předmětech.</t>
  </si>
  <si>
    <t>Multifunkčí altán</t>
  </si>
  <si>
    <t>Průzkum trhu.</t>
  </si>
  <si>
    <t>Jihomoravský
SO ORP Pohořelice
Pohořelice</t>
  </si>
  <si>
    <t>SVČ Pohořelice, Znojemská</t>
  </si>
  <si>
    <t>Pavilon nových odborných učeben zaměřených na polytechniku, přírodní vědy, práci s digitálními technologiemi, cizí jazyky. Včetně zázemí a vybavení.</t>
  </si>
  <si>
    <t>probíhá zpracování dokumentace pro společné povolení</t>
  </si>
  <si>
    <t>SVČ Pohořelice
Jihomoravský kraj
60575573
108010571
600030385</t>
  </si>
  <si>
    <t>Projekt bude dostavbou jedné třídy ke stávající budově MŠ s kapacitou 12 míst, včetně sociálního zařízení a šaten. Součástí projektu je i materiální vybavení.</t>
  </si>
  <si>
    <t>Projekt bude zaměřen na nové vybavení školní družiny - nábytek, žaluzie. Součástí bude výměna podlahové krytiny, instalatérské práce a nové didaktické pomůcky.</t>
  </si>
  <si>
    <t>Na školním hřišti vybudovat multifunkční altán s tabulí, lavicemi, židlemi, zastíněním, elektroinstalací, který budou využity i pro komunitní aktivity. Žáci budou tento prostor využívat pro výuku venku, pro oddychové činnosti apod.</t>
  </si>
  <si>
    <t>Pravomocné ÚR vydané v 05/2022, nyní se získávají vyjádření k zpracované PD pro stavební povolení.</t>
  </si>
  <si>
    <t xml:space="preserve">Kalkulace nabídek na vybavení a rekonstrukci. Projekt nepodléhá stavebnímu řízení a není zapotřebí ani stavební povolení ani územní rozhodnutí. </t>
  </si>
  <si>
    <t>Základní školy</t>
  </si>
  <si>
    <t>Modernizace vybavení školní kuchyně na ulici Dlouhá 35 - stávající školní kuchyně</t>
  </si>
  <si>
    <t>Rekonstrukce učebny a kabinetu informatiky a robotiky, cílem je rozvoj digitálních kompetencí žáky ZŠ a podpora výuky tzv. "nové informatiky"</t>
  </si>
  <si>
    <t>ZŠ a MŠ Ivaň
obec Ivaň
49963520
108010414
600112608</t>
  </si>
  <si>
    <t>Jihomoravský
SO ORP Pohořelice
Ivaň</t>
  </si>
  <si>
    <t>Pavilony / prostory odbornýh učeben přírodní vědy a polytechniky</t>
  </si>
  <si>
    <t>Projekt bude zaměřen na realizaci venkovních prostor, ve kterých se budou děti/žáci věnovat výuce polytechniky věd (kroužek Malý kutil, Zručné dítě) a zároveň přírodovědné a environmentální výuce a to i pro volnočasové aktivity ( pro kroužky Malý zahradník, Malý biolog a přírodovědec). Součástí projektu je i kompletní vybavení, včetně pěstebních protor ...</t>
  </si>
  <si>
    <t xml:space="preserve">Rekonstrukce multifunkční učebny jako  informatiky a jazykové učebny a přírodovědné laboratoře. </t>
  </si>
  <si>
    <t>Projekt bude zaměřen na realizaci 1 učebny, ve které bude probíhat výuka cizích jazyků a informatiky. Učebna bude o kapacitě 20 žáků. Součástí projektu bude i vybavení: PC nebo laptopy , nábytkové sety (lavice + židle), interaktivní tabule, PC pro učitele,  ozvučení.  mikroskopy,  ….</t>
  </si>
  <si>
    <t xml:space="preserve">Příprava dokumentace a podkladů </t>
  </si>
  <si>
    <t>MŠ Malešovice
obec Malešovice
70994871
107603489
600109968</t>
  </si>
  <si>
    <t>Jihomoravský
SO ORP Pohořelice
Malešovice</t>
  </si>
  <si>
    <t>Projekt bude obsahovat dostavbou jedné třídy ke stávající budově MŠ s kapacitou 25 míst, včetně sociálního zařízení a šaten. Součástí projektu je i materiální vybavení.</t>
  </si>
  <si>
    <t>Je hotová studie proveditelnosti, zpracovává se projekt.</t>
  </si>
  <si>
    <t>ZŠ a MŠ Vranovice
obec Vranovice
68729928
102255814
600112560</t>
  </si>
  <si>
    <t>Jihomoravský
SO ORP Pohořelice
Vranovice</t>
  </si>
  <si>
    <t>Rekonstrukce učebny fyziky / polytechniky</t>
  </si>
  <si>
    <t>Projekt zaměřen na rekonstrukci a vybavení odborné učebny pro výuku fyziky. Součástí projektu bude i pořízení několika PC pro výuku žáků.</t>
  </si>
  <si>
    <t>Vybudování učebny informatiky a jazykové učebny</t>
  </si>
  <si>
    <t>Projekt bude zaměřen na vybudování  učebny, ve které bude probíhat výuka cizích jazyků a informatiky. Učebna bude o kapacitě 24 žáků. Součástí projektu bude i vybavení, tedy PC (24x ks), lavic, interaktivní tabule, PC pro učitele.</t>
  </si>
  <si>
    <t xml:space="preserve">V současnosti pouze plány </t>
  </si>
  <si>
    <t>8.</t>
  </si>
  <si>
    <t>9.</t>
  </si>
  <si>
    <t>10.</t>
  </si>
  <si>
    <r>
      <t>Výdaje projektu (v Kč)</t>
    </r>
    <r>
      <rPr>
        <b/>
        <vertAlign val="superscript"/>
        <sz val="12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</si>
  <si>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12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</si>
  <si>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12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</si>
  <si>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12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</si>
  <si>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12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</si>
  <si>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12"/>
        <color theme="0"/>
        <rFont val="Calibri"/>
        <family val="2"/>
        <charset val="238"/>
        <scheme val="minor"/>
      </rPr>
      <t>4)</t>
    </r>
  </si>
  <si>
    <t>ZŠ a MŠ Troskotovice
městys Troskotovice
71011285
108012140
600127346</t>
  </si>
  <si>
    <t>Jihomoravský
SO ORP Pohořelice
Troskotovice</t>
  </si>
  <si>
    <t>Přístavba MŠ Troskotovice</t>
  </si>
  <si>
    <t>Přístavba tří tříd MŠ vč. zázemí pro učitele a sociálního zázemí</t>
  </si>
  <si>
    <t>Posouzení investičního záměru</t>
  </si>
  <si>
    <t>MŠ Pohořelice
město Pohořelice
49137042
107605252
600112012</t>
  </si>
  <si>
    <t>Vydudování Dětské skupiny v Pohořelicích</t>
  </si>
  <si>
    <t>Vybudování dvou oddělení dětských skupin v městské části Nová Ves - Pohořelice. Jedná se o rekonstrukci nevyužívané objektu ve vlastnictví města Pohořelice. Vybudované dvě dětské skupiny budou mít celkovou kapacitu 46 dětí (2x23 dětí). V objektu vznikne i výdejna stravy. Součástí rekonstrukce je také vybudování zahrady pro dětskou skupinu s dětským hřištětem. Součástí projektu je i vybavení dětských skupin, pořízení vzduchotechniky a fotovoltaiky.</t>
  </si>
  <si>
    <t xml:space="preserve">Novostavba MŠ Pohořelice, Znojemská </t>
  </si>
  <si>
    <t>Novostavba mateřské školy v Pohořelicích, 10 pavilonových tříd včetně nové školní jídelny a školní zahrady.</t>
  </si>
  <si>
    <t>Zahrada pro učení</t>
  </si>
  <si>
    <t>Vybudování prvků a segmentů na školní zahradě, které budou podporovat činnostní a environmentální vzdělávání dětí předškolního věku</t>
  </si>
  <si>
    <t>Pravomocné společné povolení, nyní probíhá realizace stavebních prací</t>
  </si>
  <si>
    <t xml:space="preserve">Zpracování dokumentace pro společné povolení </t>
  </si>
  <si>
    <t>Zpracovaný projekt</t>
  </si>
  <si>
    <t>Bc. Miroslav Novák, DiS. (předseda ŘV)</t>
  </si>
  <si>
    <t>Mateřské školy</t>
  </si>
  <si>
    <t>Subjekty zájmového, neformálního a celoživotního vzdělávání</t>
  </si>
  <si>
    <t>Schválil Řídící výbor MAP ORP Pohořelice jako aktuální verzi ke dni 28. července 2022.</t>
  </si>
  <si>
    <t xml:space="preserve">V Pohořelicích dne 28. července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</si>
</sst>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[$-405]mmm\-yy;@"/>
  </numFmts>
  <fonts count="22" x14ac:knownFonts="1">
    <font>
      <sz val="11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b/>
      <vertAlign val="superscript"/>
      <sz val="7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vertAlign val="superscript"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48"/>
      <color theme="5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5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ED7D3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4D1C"/>
        <bgColor indexed="64"/>
      </patternFill>
    </fill>
    <fill>
      <patternFill patternType="solid">
        <fgColor rgb="FFCA4F1B"/>
        <bgColor indexed="64"/>
      </patternFill>
    </fill>
    <fill>
      <patternFill patternType="solid">
        <fgColor rgb="FFF1AE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0" xfId="0" applyBorder="1"/>
    <xf numFmtId="0" fontId="1" fillId="3" borderId="1" xfId="0" applyFont="1" applyFill="1" applyBorder="1" applyAlignment="1" applyProtection="1">
      <alignment vertical="center" wrapText="1"/>
    </xf>
    <xf numFmtId="0" fontId="4" fillId="0" borderId="0" xfId="0" applyFont="1" applyAlignment="1">
      <alignment wrapText="1"/>
    </xf>
    <xf numFmtId="0" fontId="7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4" fillId="0" borderId="1" xfId="1" applyNumberFormat="1" applyFont="1" applyBorder="1" applyAlignment="1" applyProtection="1">
      <alignment horizontal="right" vertical="center"/>
      <protection locked="0"/>
    </xf>
    <xf numFmtId="44" fontId="4" fillId="5" borderId="1" xfId="1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44" fontId="4" fillId="0" borderId="1" xfId="1" applyFont="1" applyBorder="1" applyAlignment="1" applyProtection="1">
      <alignment horizontal="right" vertical="center" wrapText="1"/>
      <protection locked="0"/>
    </xf>
    <xf numFmtId="44" fontId="4" fillId="5" borderId="1" xfId="1" applyFont="1" applyFill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44" fontId="11" fillId="0" borderId="1" xfId="1" applyFont="1" applyBorder="1" applyAlignment="1" applyProtection="1">
      <alignment horizontal="right" vertical="center"/>
    </xf>
    <xf numFmtId="44" fontId="11" fillId="5" borderId="1" xfId="1" applyFont="1" applyFill="1" applyBorder="1" applyAlignment="1" applyProtection="1">
      <alignment horizontal="right" vertical="center"/>
    </xf>
    <xf numFmtId="164" fontId="11" fillId="0" borderId="1" xfId="0" applyNumberFormat="1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8" fontId="11" fillId="0" borderId="1" xfId="1" applyNumberFormat="1" applyFont="1" applyBorder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44" fontId="11" fillId="0" borderId="1" xfId="1" applyNumberFormat="1" applyFont="1" applyBorder="1" applyAlignment="1" applyProtection="1">
      <alignment horizontal="right" vertical="center"/>
      <protection locked="0"/>
    </xf>
    <xf numFmtId="44" fontId="11" fillId="5" borderId="1" xfId="1" applyNumberFormat="1" applyFont="1" applyFill="1" applyBorder="1" applyAlignment="1" applyProtection="1">
      <alignment horizontal="right" vertical="center"/>
    </xf>
    <xf numFmtId="0" fontId="14" fillId="0" borderId="6" xfId="0" applyFont="1" applyFill="1" applyBorder="1" applyAlignment="1" applyProtection="1">
      <alignment vertical="center" wrapText="1"/>
    </xf>
    <xf numFmtId="44" fontId="11" fillId="0" borderId="1" xfId="1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vertical="top" wrapText="1"/>
    </xf>
    <xf numFmtId="0" fontId="16" fillId="0" borderId="0" xfId="0" applyFont="1"/>
    <xf numFmtId="0" fontId="0" fillId="0" borderId="10" xfId="0" applyBorder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4" xfId="0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left" vertical="top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 applyProtection="1">
      <alignment horizontal="left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view="pageLayout" topLeftCell="A13" zoomScale="40" zoomScaleNormal="50" zoomScalePageLayoutView="40" workbookViewId="0">
      <selection activeCell="R56" sqref="R56"/>
    </sheetView>
  </sheetViews>
  <sheetFormatPr defaultRowHeight="15" x14ac:dyDescent="0.25"/>
  <cols>
    <col min="1" max="1" width="7.5703125" customWidth="1"/>
    <col min="2" max="2" width="22.140625" customWidth="1"/>
    <col min="3" max="3" width="19.85546875" customWidth="1"/>
    <col min="4" max="4" width="26" customWidth="1"/>
    <col min="5" max="5" width="76.140625" customWidth="1"/>
    <col min="6" max="6" width="22.140625" customWidth="1"/>
    <col min="7" max="7" width="21.7109375" customWidth="1"/>
    <col min="8" max="8" width="9.7109375" customWidth="1"/>
    <col min="9" max="9" width="8.7109375" customWidth="1"/>
    <col min="10" max="10" width="10.42578125" customWidth="1"/>
    <col min="11" max="11" width="9.140625" customWidth="1"/>
    <col min="12" max="12" width="13.28515625" customWidth="1"/>
    <col min="13" max="13" width="13.42578125" customWidth="1"/>
    <col min="14" max="14" width="13" customWidth="1"/>
    <col min="15" max="15" width="10.28515625" customWidth="1"/>
    <col min="16" max="16" width="19.42578125" customWidth="1"/>
    <col min="17" max="17" width="14.42578125" customWidth="1"/>
    <col min="18" max="18" width="12.85546875" customWidth="1"/>
    <col min="19" max="19" width="31.28515625" customWidth="1"/>
    <col min="20" max="20" width="10.5703125" customWidth="1"/>
  </cols>
  <sheetData>
    <row r="1" spans="1:22" ht="50.25" customHeight="1" x14ac:dyDescent="0.9">
      <c r="A1" s="43" t="s">
        <v>70</v>
      </c>
      <c r="B1" s="22"/>
    </row>
    <row r="2" spans="1:22" s="1" customFormat="1" ht="25.5" customHeight="1" x14ac:dyDescent="0.15">
      <c r="A2" s="60" t="s">
        <v>4</v>
      </c>
      <c r="B2" s="62" t="s">
        <v>2</v>
      </c>
      <c r="C2" s="62"/>
      <c r="D2" s="61" t="s">
        <v>5</v>
      </c>
      <c r="E2" s="59" t="s">
        <v>6</v>
      </c>
      <c r="F2" s="61" t="s">
        <v>94</v>
      </c>
      <c r="G2" s="61"/>
      <c r="H2" s="60" t="s">
        <v>18</v>
      </c>
      <c r="I2" s="60"/>
      <c r="J2" s="57" t="s">
        <v>95</v>
      </c>
      <c r="K2" s="58"/>
      <c r="L2" s="58"/>
      <c r="M2" s="58"/>
      <c r="N2" s="58"/>
      <c r="O2" s="58"/>
      <c r="P2" s="58"/>
      <c r="Q2" s="58"/>
      <c r="R2" s="59"/>
      <c r="S2" s="60" t="s">
        <v>19</v>
      </c>
      <c r="T2" s="60"/>
    </row>
    <row r="3" spans="1:22" s="1" customFormat="1" ht="45" customHeight="1" x14ac:dyDescent="0.15">
      <c r="A3" s="60"/>
      <c r="B3" s="55" t="s">
        <v>32</v>
      </c>
      <c r="C3" s="55" t="s">
        <v>33</v>
      </c>
      <c r="D3" s="61"/>
      <c r="E3" s="59"/>
      <c r="F3" s="61"/>
      <c r="G3" s="61"/>
      <c r="H3" s="60"/>
      <c r="I3" s="60"/>
      <c r="J3" s="57" t="s">
        <v>11</v>
      </c>
      <c r="K3" s="58"/>
      <c r="L3" s="58"/>
      <c r="M3" s="59"/>
      <c r="N3" s="53" t="s">
        <v>20</v>
      </c>
      <c r="O3" s="53" t="s">
        <v>10</v>
      </c>
      <c r="P3" s="53" t="s">
        <v>21</v>
      </c>
      <c r="Q3" s="53" t="s">
        <v>7</v>
      </c>
      <c r="R3" s="53" t="s">
        <v>8</v>
      </c>
      <c r="S3" s="53" t="s">
        <v>1</v>
      </c>
      <c r="T3" s="53" t="s">
        <v>9</v>
      </c>
    </row>
    <row r="4" spans="1:22" s="1" customFormat="1" ht="46.5" customHeight="1" x14ac:dyDescent="0.15">
      <c r="A4" s="60"/>
      <c r="B4" s="56"/>
      <c r="C4" s="56"/>
      <c r="D4" s="61"/>
      <c r="E4" s="59"/>
      <c r="F4" s="23" t="s">
        <v>22</v>
      </c>
      <c r="G4" s="23" t="s">
        <v>23</v>
      </c>
      <c r="H4" s="24" t="s">
        <v>24</v>
      </c>
      <c r="I4" s="24" t="s">
        <v>25</v>
      </c>
      <c r="J4" s="23" t="s">
        <v>96</v>
      </c>
      <c r="K4" s="23" t="s">
        <v>97</v>
      </c>
      <c r="L4" s="23" t="s">
        <v>98</v>
      </c>
      <c r="M4" s="23" t="s">
        <v>99</v>
      </c>
      <c r="N4" s="54"/>
      <c r="O4" s="54"/>
      <c r="P4" s="54"/>
      <c r="Q4" s="54"/>
      <c r="R4" s="54"/>
      <c r="S4" s="54"/>
      <c r="T4" s="54"/>
    </row>
    <row r="5" spans="1:22" ht="128.25" customHeight="1" x14ac:dyDescent="0.25">
      <c r="A5" s="25" t="s">
        <v>26</v>
      </c>
      <c r="B5" s="26" t="s">
        <v>48</v>
      </c>
      <c r="C5" s="26" t="s">
        <v>49</v>
      </c>
      <c r="D5" s="27" t="s">
        <v>27</v>
      </c>
      <c r="E5" s="28" t="s">
        <v>28</v>
      </c>
      <c r="F5" s="29">
        <v>100000000</v>
      </c>
      <c r="G5" s="30">
        <f>F5*0.7</f>
        <v>70000000</v>
      </c>
      <c r="H5" s="31">
        <v>45170</v>
      </c>
      <c r="I5" s="31">
        <v>45870</v>
      </c>
      <c r="J5" s="32" t="s">
        <v>16</v>
      </c>
      <c r="K5" s="32" t="s">
        <v>16</v>
      </c>
      <c r="L5" s="32" t="s">
        <v>16</v>
      </c>
      <c r="M5" s="32" t="s">
        <v>16</v>
      </c>
      <c r="N5" s="32" t="s">
        <v>15</v>
      </c>
      <c r="O5" s="32" t="s">
        <v>15</v>
      </c>
      <c r="P5" s="32" t="s">
        <v>16</v>
      </c>
      <c r="Q5" s="32" t="s">
        <v>16</v>
      </c>
      <c r="R5" s="32" t="s">
        <v>16</v>
      </c>
      <c r="S5" s="33" t="s">
        <v>68</v>
      </c>
      <c r="T5" s="32" t="s">
        <v>15</v>
      </c>
    </row>
    <row r="6" spans="1:22" ht="114.75" customHeight="1" x14ac:dyDescent="0.25">
      <c r="A6" s="25" t="s">
        <v>29</v>
      </c>
      <c r="B6" s="26" t="s">
        <v>48</v>
      </c>
      <c r="C6" s="26" t="s">
        <v>49</v>
      </c>
      <c r="D6" s="34" t="s">
        <v>30</v>
      </c>
      <c r="E6" s="35" t="s">
        <v>71</v>
      </c>
      <c r="F6" s="36">
        <v>2000000</v>
      </c>
      <c r="G6" s="30">
        <f t="shared" ref="G6:G7" si="0">F6*0.7</f>
        <v>1400000</v>
      </c>
      <c r="H6" s="31">
        <v>44774</v>
      </c>
      <c r="I6" s="31">
        <v>45139</v>
      </c>
      <c r="J6" s="32" t="s">
        <v>15</v>
      </c>
      <c r="K6" s="32" t="s">
        <v>15</v>
      </c>
      <c r="L6" s="32" t="s">
        <v>15</v>
      </c>
      <c r="M6" s="32" t="s">
        <v>15</v>
      </c>
      <c r="N6" s="32" t="s">
        <v>15</v>
      </c>
      <c r="O6" s="32" t="s">
        <v>15</v>
      </c>
      <c r="P6" s="32" t="s">
        <v>15</v>
      </c>
      <c r="Q6" s="32" t="s">
        <v>15</v>
      </c>
      <c r="R6" s="32" t="s">
        <v>15</v>
      </c>
      <c r="S6" s="33" t="s">
        <v>69</v>
      </c>
      <c r="T6" s="32" t="s">
        <v>15</v>
      </c>
      <c r="U6" s="4"/>
      <c r="V6" s="4"/>
    </row>
    <row r="7" spans="1:22" ht="78.75" x14ac:dyDescent="0.25">
      <c r="A7" s="25" t="s">
        <v>31</v>
      </c>
      <c r="B7" s="26" t="s">
        <v>48</v>
      </c>
      <c r="C7" s="26" t="s">
        <v>49</v>
      </c>
      <c r="D7" s="33" t="s">
        <v>14</v>
      </c>
      <c r="E7" s="37" t="s">
        <v>72</v>
      </c>
      <c r="F7" s="38">
        <v>7000000</v>
      </c>
      <c r="G7" s="39">
        <f t="shared" si="0"/>
        <v>4900000</v>
      </c>
      <c r="H7" s="31">
        <v>44927</v>
      </c>
      <c r="I7" s="31">
        <v>45992</v>
      </c>
      <c r="J7" s="32" t="s">
        <v>15</v>
      </c>
      <c r="K7" s="32" t="s">
        <v>15</v>
      </c>
      <c r="L7" s="32" t="s">
        <v>16</v>
      </c>
      <c r="M7" s="32" t="s">
        <v>16</v>
      </c>
      <c r="N7" s="32" t="s">
        <v>15</v>
      </c>
      <c r="O7" s="32" t="s">
        <v>15</v>
      </c>
      <c r="P7" s="32" t="s">
        <v>15</v>
      </c>
      <c r="Q7" s="32" t="s">
        <v>15</v>
      </c>
      <c r="R7" s="32" t="s">
        <v>15</v>
      </c>
      <c r="S7" s="33" t="s">
        <v>17</v>
      </c>
      <c r="T7" s="32" t="s">
        <v>15</v>
      </c>
      <c r="U7" s="4"/>
      <c r="V7" s="4"/>
    </row>
    <row r="8" spans="1:22" ht="78.75" x14ac:dyDescent="0.25">
      <c r="A8" s="25" t="s">
        <v>41</v>
      </c>
      <c r="B8" s="40" t="s">
        <v>50</v>
      </c>
      <c r="C8" s="40" t="s">
        <v>51</v>
      </c>
      <c r="D8" s="33" t="s">
        <v>55</v>
      </c>
      <c r="E8" s="33" t="s">
        <v>66</v>
      </c>
      <c r="F8" s="41">
        <v>1000000</v>
      </c>
      <c r="G8" s="30">
        <f>F8*0.7</f>
        <v>700000</v>
      </c>
      <c r="H8" s="31">
        <v>45444</v>
      </c>
      <c r="I8" s="31">
        <v>45505</v>
      </c>
      <c r="J8" s="32" t="s">
        <v>15</v>
      </c>
      <c r="K8" s="32" t="s">
        <v>15</v>
      </c>
      <c r="L8" s="32" t="s">
        <v>15</v>
      </c>
      <c r="M8" s="32" t="s">
        <v>15</v>
      </c>
      <c r="N8" s="32" t="s">
        <v>15</v>
      </c>
      <c r="O8" s="32" t="s">
        <v>15</v>
      </c>
      <c r="P8" s="32" t="s">
        <v>15</v>
      </c>
      <c r="Q8" s="32" t="s">
        <v>16</v>
      </c>
      <c r="R8" s="32" t="s">
        <v>15</v>
      </c>
      <c r="S8" s="33" t="s">
        <v>59</v>
      </c>
      <c r="T8" s="32" t="s">
        <v>15</v>
      </c>
      <c r="U8" s="4"/>
      <c r="V8" s="4"/>
    </row>
    <row r="9" spans="1:22" ht="78.75" x14ac:dyDescent="0.25">
      <c r="A9" s="25" t="s">
        <v>42</v>
      </c>
      <c r="B9" s="40" t="s">
        <v>53</v>
      </c>
      <c r="C9" s="40" t="s">
        <v>51</v>
      </c>
      <c r="D9" s="33" t="s">
        <v>56</v>
      </c>
      <c r="E9" s="33" t="s">
        <v>57</v>
      </c>
      <c r="F9" s="41">
        <v>2000000</v>
      </c>
      <c r="G9" s="30">
        <f t="shared" ref="G9:G14" si="1">F9*0.7</f>
        <v>1400000</v>
      </c>
      <c r="H9" s="31">
        <v>45809</v>
      </c>
      <c r="I9" s="31">
        <v>45901</v>
      </c>
      <c r="J9" s="32" t="s">
        <v>15</v>
      </c>
      <c r="K9" s="32" t="s">
        <v>16</v>
      </c>
      <c r="L9" s="32" t="s">
        <v>15</v>
      </c>
      <c r="M9" s="32" t="s">
        <v>15</v>
      </c>
      <c r="N9" s="32" t="s">
        <v>15</v>
      </c>
      <c r="O9" s="32" t="s">
        <v>15</v>
      </c>
      <c r="P9" s="32" t="s">
        <v>15</v>
      </c>
      <c r="Q9" s="32" t="s">
        <v>15</v>
      </c>
      <c r="R9" s="32" t="s">
        <v>15</v>
      </c>
      <c r="S9" s="33" t="s">
        <v>59</v>
      </c>
      <c r="T9" s="32" t="s">
        <v>15</v>
      </c>
      <c r="U9" s="4"/>
      <c r="V9" s="4"/>
    </row>
    <row r="10" spans="1:22" ht="78.75" x14ac:dyDescent="0.25">
      <c r="A10" s="25" t="s">
        <v>43</v>
      </c>
      <c r="B10" s="40" t="s">
        <v>54</v>
      </c>
      <c r="C10" s="40" t="s">
        <v>51</v>
      </c>
      <c r="D10" s="33" t="s">
        <v>58</v>
      </c>
      <c r="E10" s="33" t="s">
        <v>67</v>
      </c>
      <c r="F10" s="41">
        <v>700000</v>
      </c>
      <c r="G10" s="30">
        <f t="shared" si="1"/>
        <v>489999.99999999994</v>
      </c>
      <c r="H10" s="31">
        <v>46174</v>
      </c>
      <c r="I10" s="31">
        <v>46266</v>
      </c>
      <c r="J10" s="32" t="s">
        <v>15</v>
      </c>
      <c r="K10" s="32" t="s">
        <v>15</v>
      </c>
      <c r="L10" s="32" t="s">
        <v>15</v>
      </c>
      <c r="M10" s="32" t="s">
        <v>15</v>
      </c>
      <c r="N10" s="32" t="s">
        <v>15</v>
      </c>
      <c r="O10" s="32" t="s">
        <v>15</v>
      </c>
      <c r="P10" s="32" t="s">
        <v>16</v>
      </c>
      <c r="Q10" s="32" t="s">
        <v>15</v>
      </c>
      <c r="R10" s="32" t="s">
        <v>15</v>
      </c>
      <c r="S10" s="33" t="s">
        <v>59</v>
      </c>
      <c r="T10" s="32" t="s">
        <v>15</v>
      </c>
      <c r="U10" s="4"/>
      <c r="V10" s="4"/>
    </row>
    <row r="11" spans="1:22" ht="114" customHeight="1" x14ac:dyDescent="0.25">
      <c r="A11" s="25" t="s">
        <v>44</v>
      </c>
      <c r="B11" s="40" t="s">
        <v>73</v>
      </c>
      <c r="C11" s="40" t="s">
        <v>74</v>
      </c>
      <c r="D11" s="27" t="s">
        <v>75</v>
      </c>
      <c r="E11" s="27" t="s">
        <v>76</v>
      </c>
      <c r="F11" s="41">
        <v>1500000</v>
      </c>
      <c r="G11" s="30">
        <f t="shared" si="1"/>
        <v>1050000</v>
      </c>
      <c r="H11" s="31">
        <v>45047</v>
      </c>
      <c r="I11" s="31">
        <v>46387</v>
      </c>
      <c r="J11" s="32" t="s">
        <v>15</v>
      </c>
      <c r="K11" s="32" t="s">
        <v>16</v>
      </c>
      <c r="L11" s="32" t="s">
        <v>16</v>
      </c>
      <c r="M11" s="32" t="s">
        <v>15</v>
      </c>
      <c r="N11" s="32" t="s">
        <v>15</v>
      </c>
      <c r="O11" s="32" t="s">
        <v>15</v>
      </c>
      <c r="P11" s="32" t="s">
        <v>16</v>
      </c>
      <c r="Q11" s="32" t="s">
        <v>16</v>
      </c>
      <c r="R11" s="32" t="s">
        <v>16</v>
      </c>
      <c r="S11" s="33" t="s">
        <v>79</v>
      </c>
      <c r="T11" s="32" t="s">
        <v>15</v>
      </c>
      <c r="U11" s="4"/>
      <c r="V11" s="4"/>
    </row>
    <row r="12" spans="1:22" ht="90" customHeight="1" x14ac:dyDescent="0.25">
      <c r="A12" s="25" t="s">
        <v>91</v>
      </c>
      <c r="B12" s="40" t="s">
        <v>73</v>
      </c>
      <c r="C12" s="40" t="s">
        <v>74</v>
      </c>
      <c r="D12" s="27" t="s">
        <v>77</v>
      </c>
      <c r="E12" s="27" t="s">
        <v>78</v>
      </c>
      <c r="F12" s="41">
        <v>1500000</v>
      </c>
      <c r="G12" s="30">
        <f t="shared" si="1"/>
        <v>1050000</v>
      </c>
      <c r="H12" s="31">
        <v>45078</v>
      </c>
      <c r="I12" s="31">
        <v>46203</v>
      </c>
      <c r="J12" s="32" t="s">
        <v>16</v>
      </c>
      <c r="K12" s="32" t="s">
        <v>16</v>
      </c>
      <c r="L12" s="32" t="s">
        <v>16</v>
      </c>
      <c r="M12" s="32" t="s">
        <v>16</v>
      </c>
      <c r="N12" s="32" t="s">
        <v>16</v>
      </c>
      <c r="O12" s="32" t="s">
        <v>16</v>
      </c>
      <c r="P12" s="32" t="s">
        <v>16</v>
      </c>
      <c r="Q12" s="32" t="s">
        <v>16</v>
      </c>
      <c r="R12" s="32" t="s">
        <v>15</v>
      </c>
      <c r="S12" s="33" t="s">
        <v>79</v>
      </c>
      <c r="T12" s="32" t="s">
        <v>15</v>
      </c>
      <c r="U12" s="4"/>
      <c r="V12" s="4"/>
    </row>
    <row r="13" spans="1:22" ht="78.75" x14ac:dyDescent="0.25">
      <c r="A13" s="25" t="s">
        <v>92</v>
      </c>
      <c r="B13" s="40" t="s">
        <v>84</v>
      </c>
      <c r="C13" s="40" t="s">
        <v>85</v>
      </c>
      <c r="D13" s="33" t="s">
        <v>86</v>
      </c>
      <c r="E13" s="33" t="s">
        <v>87</v>
      </c>
      <c r="F13" s="41">
        <v>6000000</v>
      </c>
      <c r="G13" s="30">
        <f t="shared" si="1"/>
        <v>4200000</v>
      </c>
      <c r="H13" s="31">
        <v>45292</v>
      </c>
      <c r="I13" s="31">
        <v>45658</v>
      </c>
      <c r="J13" s="32" t="s">
        <v>15</v>
      </c>
      <c r="K13" s="32" t="s">
        <v>16</v>
      </c>
      <c r="L13" s="32" t="s">
        <v>16</v>
      </c>
      <c r="M13" s="32" t="s">
        <v>16</v>
      </c>
      <c r="N13" s="32" t="s">
        <v>15</v>
      </c>
      <c r="O13" s="32" t="s">
        <v>15</v>
      </c>
      <c r="P13" s="32" t="s">
        <v>15</v>
      </c>
      <c r="Q13" s="32" t="s">
        <v>15</v>
      </c>
      <c r="R13" s="32" t="s">
        <v>16</v>
      </c>
      <c r="S13" s="33" t="s">
        <v>90</v>
      </c>
      <c r="T13" s="32" t="s">
        <v>15</v>
      </c>
      <c r="U13" s="4"/>
      <c r="V13" s="4"/>
    </row>
    <row r="14" spans="1:22" ht="80.25" customHeight="1" x14ac:dyDescent="0.25">
      <c r="A14" s="25" t="s">
        <v>93</v>
      </c>
      <c r="B14" s="40" t="s">
        <v>84</v>
      </c>
      <c r="C14" s="40" t="s">
        <v>85</v>
      </c>
      <c r="D14" s="33" t="s">
        <v>88</v>
      </c>
      <c r="E14" s="33" t="s">
        <v>89</v>
      </c>
      <c r="F14" s="41">
        <v>5000000</v>
      </c>
      <c r="G14" s="30">
        <f t="shared" si="1"/>
        <v>3500000</v>
      </c>
      <c r="H14" s="31">
        <v>45292</v>
      </c>
      <c r="I14" s="31">
        <v>45658</v>
      </c>
      <c r="J14" s="32" t="s">
        <v>16</v>
      </c>
      <c r="K14" s="32" t="s">
        <v>15</v>
      </c>
      <c r="L14" s="32" t="s">
        <v>16</v>
      </c>
      <c r="M14" s="32" t="s">
        <v>16</v>
      </c>
      <c r="N14" s="32" t="s">
        <v>15</v>
      </c>
      <c r="O14" s="32" t="s">
        <v>15</v>
      </c>
      <c r="P14" s="32" t="s">
        <v>15</v>
      </c>
      <c r="Q14" s="32" t="s">
        <v>15</v>
      </c>
      <c r="R14" s="32" t="s">
        <v>16</v>
      </c>
      <c r="S14" s="33" t="s">
        <v>90</v>
      </c>
      <c r="T14" s="32" t="s">
        <v>15</v>
      </c>
      <c r="U14" s="4"/>
      <c r="V14" s="4"/>
    </row>
    <row r="15" spans="1:22" ht="15" customHeight="1" x14ac:dyDescent="0.25">
      <c r="A15" s="51" t="s">
        <v>12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42"/>
      <c r="V15" s="42"/>
    </row>
    <row r="16" spans="1:22" ht="15" customHeight="1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42"/>
      <c r="V16" s="42"/>
    </row>
    <row r="17" spans="1:22" ht="15" customHeight="1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42"/>
      <c r="V17" s="42"/>
    </row>
    <row r="18" spans="1:22" ht="1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42"/>
      <c r="V18" s="42"/>
    </row>
    <row r="19" spans="1:22" ht="1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42"/>
      <c r="V19" s="42"/>
    </row>
    <row r="20" spans="1:22" ht="1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42"/>
      <c r="V20" s="42"/>
    </row>
    <row r="21" spans="1:22" ht="1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1:22" ht="1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4" spans="1:22" ht="6" customHeight="1" x14ac:dyDescent="0.25"/>
    <row r="25" spans="1:22" ht="23.25" hidden="1" x14ac:dyDescent="0.35"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0"/>
    </row>
    <row r="26" spans="1:22" ht="27" customHeight="1" x14ac:dyDescent="0.35">
      <c r="F26" s="45"/>
      <c r="R26" s="44"/>
      <c r="S26" s="44"/>
      <c r="T26" s="44"/>
    </row>
    <row r="27" spans="1:22" ht="5.25" customHeight="1" x14ac:dyDescent="0.25"/>
    <row r="28" spans="1:22" hidden="1" x14ac:dyDescent="0.25"/>
    <row r="29" spans="1:22" ht="26.25" x14ac:dyDescent="0.35">
      <c r="D29" s="50" t="s">
        <v>118</v>
      </c>
      <c r="L29" s="50" t="s">
        <v>119</v>
      </c>
      <c r="R29" s="21" t="s">
        <v>115</v>
      </c>
    </row>
  </sheetData>
  <mergeCells count="19">
    <mergeCell ref="F2:G3"/>
    <mergeCell ref="H2:I3"/>
    <mergeCell ref="B2:C2"/>
    <mergeCell ref="A15:T22"/>
    <mergeCell ref="T3:T4"/>
    <mergeCell ref="B3:B4"/>
    <mergeCell ref="C3:C4"/>
    <mergeCell ref="J2:R2"/>
    <mergeCell ref="S2:T2"/>
    <mergeCell ref="J3:M3"/>
    <mergeCell ref="N3:N4"/>
    <mergeCell ref="O3:O4"/>
    <mergeCell ref="P3:P4"/>
    <mergeCell ref="Q3:Q4"/>
    <mergeCell ref="R3:R4"/>
    <mergeCell ref="S3:S4"/>
    <mergeCell ref="A2:A4"/>
    <mergeCell ref="D2:D4"/>
    <mergeCell ref="E2:E4"/>
  </mergeCells>
  <dataValidations disablePrompts="1" count="4">
    <dataValidation type="date" showInputMessage="1" showErrorMessage="1" sqref="H5:I14">
      <formula1>44197</formula1>
      <formula2>47848</formula2>
    </dataValidation>
    <dataValidation type="list" allowBlank="1" showInputMessage="1" showErrorMessage="1" sqref="T5:T7 J5:R7">
      <formula1>$V$18:$V$19</formula1>
    </dataValidation>
    <dataValidation type="list" allowBlank="1" showInputMessage="1" showErrorMessage="1" sqref="T8:T10 J8:R10">
      <formula1>#REF!</formula1>
    </dataValidation>
    <dataValidation type="list" allowBlank="1" showInputMessage="1" showErrorMessage="1" sqref="J11:R14 T11:T14">
      <formula1>$V$2:$V$4</formula1>
    </dataValidation>
  </dataValidations>
  <pageMargins left="0.83583333333333332" right="0.89958333333333329" top="1.4733333333333334" bottom="0.84791666666666665" header="0.31496062992125984" footer="0.31496062992125984"/>
  <pageSetup paperSize="9" scale="34" orientation="landscape" verticalDpi="0" r:id="rId1"/>
  <headerFooter>
    <oddHeader>&amp;C&amp;G</oddHeader>
    <oddFooter xml:space="preserve">&amp;L&amp;G&amp;C&amp;30Verze 7 ze dne 28. 7. 2022
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Layout" topLeftCell="A10" zoomScaleNormal="120" workbookViewId="0">
      <selection activeCell="E14" sqref="E14"/>
    </sheetView>
  </sheetViews>
  <sheetFormatPr defaultRowHeight="15" x14ac:dyDescent="0.25"/>
  <cols>
    <col min="1" max="1" width="4.42578125" customWidth="1"/>
    <col min="2" max="2" width="12" customWidth="1"/>
    <col min="3" max="4" width="10.42578125" customWidth="1"/>
    <col min="5" max="5" width="42.28515625" customWidth="1"/>
    <col min="6" max="7" width="12.140625" customWidth="1"/>
    <col min="8" max="8" width="5.5703125" customWidth="1"/>
    <col min="9" max="9" width="5.7109375" customWidth="1"/>
    <col min="10" max="11" width="7" customWidth="1"/>
    <col min="12" max="12" width="11.7109375" customWidth="1"/>
    <col min="13" max="13" width="5.85546875" customWidth="1"/>
  </cols>
  <sheetData>
    <row r="1" spans="1:13" ht="23.25" x14ac:dyDescent="0.35">
      <c r="A1" s="46" t="s">
        <v>116</v>
      </c>
    </row>
    <row r="2" spans="1:13" s="6" customFormat="1" ht="9" x14ac:dyDescent="0.15">
      <c r="A2" s="66" t="s">
        <v>4</v>
      </c>
      <c r="B2" s="64" t="s">
        <v>2</v>
      </c>
      <c r="C2" s="64"/>
      <c r="D2" s="67" t="s">
        <v>5</v>
      </c>
      <c r="E2" s="69" t="s">
        <v>6</v>
      </c>
      <c r="F2" s="63" t="s">
        <v>34</v>
      </c>
      <c r="G2" s="63"/>
      <c r="H2" s="63" t="s">
        <v>18</v>
      </c>
      <c r="I2" s="63"/>
      <c r="J2" s="63" t="s">
        <v>35</v>
      </c>
      <c r="K2" s="63"/>
      <c r="L2" s="63" t="s">
        <v>0</v>
      </c>
      <c r="M2" s="63"/>
    </row>
    <row r="3" spans="1:13" s="6" customFormat="1" ht="45" x14ac:dyDescent="0.15">
      <c r="A3" s="66"/>
      <c r="B3" s="5" t="s">
        <v>32</v>
      </c>
      <c r="C3" s="5" t="s">
        <v>33</v>
      </c>
      <c r="D3" s="68"/>
      <c r="E3" s="70"/>
      <c r="F3" s="2" t="s">
        <v>47</v>
      </c>
      <c r="G3" s="2" t="s">
        <v>3</v>
      </c>
      <c r="H3" s="2" t="s">
        <v>24</v>
      </c>
      <c r="I3" s="2" t="s">
        <v>25</v>
      </c>
      <c r="J3" s="2" t="s">
        <v>45</v>
      </c>
      <c r="K3" s="2" t="s">
        <v>46</v>
      </c>
      <c r="L3" s="2" t="s">
        <v>1</v>
      </c>
      <c r="M3" s="2" t="s">
        <v>9</v>
      </c>
    </row>
    <row r="4" spans="1:13" ht="45" x14ac:dyDescent="0.25">
      <c r="A4" s="7" t="s">
        <v>26</v>
      </c>
      <c r="B4" s="9" t="s">
        <v>50</v>
      </c>
      <c r="C4" s="9" t="s">
        <v>51</v>
      </c>
      <c r="D4" s="10" t="s">
        <v>40</v>
      </c>
      <c r="E4" s="10" t="s">
        <v>65</v>
      </c>
      <c r="F4" s="11">
        <v>15000000</v>
      </c>
      <c r="G4" s="12">
        <f t="shared" ref="G4" si="0">F4*0.7</f>
        <v>10500000</v>
      </c>
      <c r="H4" s="13">
        <v>45413</v>
      </c>
      <c r="I4" s="13">
        <v>45658</v>
      </c>
      <c r="J4" s="14" t="s">
        <v>16</v>
      </c>
      <c r="K4" s="14" t="s">
        <v>15</v>
      </c>
      <c r="L4" s="10" t="s">
        <v>52</v>
      </c>
      <c r="M4" s="14" t="s">
        <v>15</v>
      </c>
    </row>
    <row r="5" spans="1:13" ht="45" x14ac:dyDescent="0.25">
      <c r="A5" s="7" t="s">
        <v>29</v>
      </c>
      <c r="B5" s="10" t="s">
        <v>80</v>
      </c>
      <c r="C5" s="10" t="s">
        <v>81</v>
      </c>
      <c r="D5" s="10" t="s">
        <v>40</v>
      </c>
      <c r="E5" s="10" t="s">
        <v>82</v>
      </c>
      <c r="F5" s="11">
        <v>20000000</v>
      </c>
      <c r="G5" s="12">
        <f>F5*0.7</f>
        <v>14000000</v>
      </c>
      <c r="H5" s="13">
        <v>45413</v>
      </c>
      <c r="I5" s="13">
        <v>45717</v>
      </c>
      <c r="J5" s="14" t="s">
        <v>16</v>
      </c>
      <c r="K5" s="14" t="s">
        <v>15</v>
      </c>
      <c r="L5" s="10" t="s">
        <v>83</v>
      </c>
      <c r="M5" s="14" t="s">
        <v>15</v>
      </c>
    </row>
    <row r="6" spans="1:13" ht="45" x14ac:dyDescent="0.25">
      <c r="A6" s="7" t="s">
        <v>31</v>
      </c>
      <c r="B6" s="10" t="s">
        <v>100</v>
      </c>
      <c r="C6" s="10" t="s">
        <v>101</v>
      </c>
      <c r="D6" s="10" t="s">
        <v>102</v>
      </c>
      <c r="E6" s="10" t="s">
        <v>103</v>
      </c>
      <c r="F6" s="11">
        <v>25000000</v>
      </c>
      <c r="G6" s="12">
        <f t="shared" ref="G6:G8" si="1">F6*0.7</f>
        <v>17500000</v>
      </c>
      <c r="H6" s="13">
        <v>45444</v>
      </c>
      <c r="I6" s="13">
        <v>45992</v>
      </c>
      <c r="J6" s="10" t="s">
        <v>16</v>
      </c>
      <c r="K6" s="10" t="s">
        <v>16</v>
      </c>
      <c r="L6" s="10" t="s">
        <v>104</v>
      </c>
      <c r="M6" s="10" t="s">
        <v>15</v>
      </c>
    </row>
    <row r="7" spans="1:13" ht="45" x14ac:dyDescent="0.25">
      <c r="A7" s="7" t="s">
        <v>41</v>
      </c>
      <c r="B7" s="10" t="s">
        <v>105</v>
      </c>
      <c r="C7" s="10" t="s">
        <v>60</v>
      </c>
      <c r="D7" s="10" t="s">
        <v>108</v>
      </c>
      <c r="E7" s="10" t="s">
        <v>109</v>
      </c>
      <c r="F7" s="11">
        <v>220000000</v>
      </c>
      <c r="G7" s="12">
        <f t="shared" si="1"/>
        <v>154000000</v>
      </c>
      <c r="H7" s="13">
        <v>45292</v>
      </c>
      <c r="I7" s="13">
        <v>46387</v>
      </c>
      <c r="J7" s="10" t="s">
        <v>16</v>
      </c>
      <c r="K7" s="10" t="s">
        <v>16</v>
      </c>
      <c r="L7" s="10" t="s">
        <v>113</v>
      </c>
      <c r="M7" s="10" t="s">
        <v>15</v>
      </c>
    </row>
    <row r="8" spans="1:13" ht="45" x14ac:dyDescent="0.25">
      <c r="A8" s="7" t="s">
        <v>42</v>
      </c>
      <c r="B8" s="10" t="s">
        <v>105</v>
      </c>
      <c r="C8" s="10" t="s">
        <v>60</v>
      </c>
      <c r="D8" s="10" t="s">
        <v>110</v>
      </c>
      <c r="E8" s="10" t="s">
        <v>111</v>
      </c>
      <c r="F8" s="11">
        <v>450000</v>
      </c>
      <c r="G8" s="12">
        <f t="shared" si="1"/>
        <v>315000</v>
      </c>
      <c r="H8" s="13">
        <v>44927</v>
      </c>
      <c r="I8" s="13">
        <v>45627</v>
      </c>
      <c r="J8" s="10" t="s">
        <v>15</v>
      </c>
      <c r="K8" s="10" t="s">
        <v>15</v>
      </c>
      <c r="L8" s="10" t="s">
        <v>114</v>
      </c>
      <c r="M8" s="10" t="s">
        <v>15</v>
      </c>
    </row>
    <row r="9" spans="1:13" ht="63" x14ac:dyDescent="0.25">
      <c r="A9" s="7" t="s">
        <v>43</v>
      </c>
      <c r="B9" s="10" t="s">
        <v>105</v>
      </c>
      <c r="C9" s="10" t="s">
        <v>60</v>
      </c>
      <c r="D9" s="10" t="s">
        <v>106</v>
      </c>
      <c r="E9" s="10" t="s">
        <v>107</v>
      </c>
      <c r="F9" s="11">
        <v>16594000</v>
      </c>
      <c r="G9" s="12">
        <f>F9*0.7</f>
        <v>11615800</v>
      </c>
      <c r="H9" s="13">
        <v>44378</v>
      </c>
      <c r="I9" s="13">
        <v>44927</v>
      </c>
      <c r="J9" s="10" t="s">
        <v>16</v>
      </c>
      <c r="K9" s="10" t="s">
        <v>16</v>
      </c>
      <c r="L9" s="10" t="s">
        <v>112</v>
      </c>
      <c r="M9" s="10" t="s">
        <v>16</v>
      </c>
    </row>
    <row r="10" spans="1:13" ht="45.75" customHeight="1" x14ac:dyDescent="0.25">
      <c r="A10" s="65" t="s">
        <v>13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2" spans="1:13" s="48" customFormat="1" ht="12.75" x14ac:dyDescent="0.2"/>
    <row r="14" spans="1:13" x14ac:dyDescent="0.25">
      <c r="A14" s="47" t="s">
        <v>118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x14ac:dyDescent="0.25">
      <c r="J15" s="44"/>
      <c r="K15" s="44"/>
      <c r="L15" s="44"/>
      <c r="M15" s="44"/>
    </row>
    <row r="16" spans="1:13" x14ac:dyDescent="0.25">
      <c r="F16" s="47" t="s">
        <v>119</v>
      </c>
      <c r="J16" s="48" t="s">
        <v>115</v>
      </c>
    </row>
  </sheetData>
  <mergeCells count="9">
    <mergeCell ref="L2:M2"/>
    <mergeCell ref="B2:C2"/>
    <mergeCell ref="A10:M10"/>
    <mergeCell ref="A2:A3"/>
    <mergeCell ref="D2:D3"/>
    <mergeCell ref="E2:E3"/>
    <mergeCell ref="F2:G2"/>
    <mergeCell ref="H2:I2"/>
    <mergeCell ref="J2:K2"/>
  </mergeCells>
  <dataValidations disablePrompts="1" count="4">
    <dataValidation type="date" showInputMessage="1" showErrorMessage="1" sqref="H4:I9">
      <formula1>44197</formula1>
      <formula2>47848</formula2>
    </dataValidation>
    <dataValidation type="list" allowBlank="1" showInputMessage="1" showErrorMessage="1" sqref="M4 J6:K6 M6 J4:K4">
      <formula1>$M$9:$M$11</formula1>
    </dataValidation>
    <dataValidation type="list" allowBlank="1" showInputMessage="1" showErrorMessage="1" sqref="J5:K5 M5">
      <formula1>$M$9:$M$10</formula1>
    </dataValidation>
    <dataValidation type="list" allowBlank="1" showInputMessage="1" showErrorMessage="1" sqref="M7:M9 J7:K9">
      <formula1>$M$10:$M$14</formula1>
    </dataValidation>
  </dataValidations>
  <pageMargins left="0.70866141732283472" right="0.70866141732283472" top="1.1811023622047245" bottom="0.78740157480314965" header="0" footer="0.31496062992125984"/>
  <pageSetup paperSize="9" scale="89" orientation="landscape" horizontalDpi="0" verticalDpi="0" r:id="rId1"/>
  <headerFooter>
    <oddHeader>&amp;C&amp;G</oddHeader>
    <oddFooter xml:space="preserve">&amp;L&amp;G&amp;CVerze 7 ze dne 28. 7. 2022
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view="pageLayout" topLeftCell="A13" zoomScaleNormal="120" workbookViewId="0">
      <selection activeCell="G19" sqref="G19"/>
    </sheetView>
  </sheetViews>
  <sheetFormatPr defaultRowHeight="15" x14ac:dyDescent="0.25"/>
  <cols>
    <col min="1" max="1" width="3.7109375" customWidth="1"/>
    <col min="2" max="3" width="10.28515625" customWidth="1"/>
    <col min="4" max="4" width="11" customWidth="1"/>
    <col min="5" max="5" width="16.42578125" customWidth="1"/>
    <col min="6" max="6" width="13.5703125" customWidth="1"/>
    <col min="7" max="7" width="13.85546875" customWidth="1"/>
    <col min="8" max="8" width="5.7109375" customWidth="1"/>
    <col min="9" max="9" width="5.28515625" customWidth="1"/>
    <col min="10" max="10" width="4.85546875" customWidth="1"/>
    <col min="11" max="11" width="6.28515625" customWidth="1"/>
    <col min="12" max="12" width="7.42578125" customWidth="1"/>
    <col min="13" max="13" width="6.7109375" customWidth="1"/>
    <col min="14" max="14" width="9.7109375" customWidth="1"/>
    <col min="15" max="15" width="5.5703125" customWidth="1"/>
  </cols>
  <sheetData>
    <row r="1" spans="1:15" ht="18.75" x14ac:dyDescent="0.25">
      <c r="A1" s="49" t="s">
        <v>117</v>
      </c>
    </row>
    <row r="2" spans="1:15" s="1" customFormat="1" ht="19.5" customHeight="1" x14ac:dyDescent="0.15">
      <c r="A2" s="63" t="s">
        <v>4</v>
      </c>
      <c r="B2" s="64" t="s">
        <v>2</v>
      </c>
      <c r="C2" s="64"/>
      <c r="D2" s="78" t="s">
        <v>5</v>
      </c>
      <c r="E2" s="78" t="s">
        <v>6</v>
      </c>
      <c r="F2" s="78" t="s">
        <v>34</v>
      </c>
      <c r="G2" s="78"/>
      <c r="H2" s="63" t="s">
        <v>18</v>
      </c>
      <c r="I2" s="63"/>
      <c r="J2" s="73" t="s">
        <v>35</v>
      </c>
      <c r="K2" s="74"/>
      <c r="L2" s="74"/>
      <c r="M2" s="74"/>
      <c r="N2" s="63" t="s">
        <v>19</v>
      </c>
      <c r="O2" s="63"/>
    </row>
    <row r="3" spans="1:15" s="1" customFormat="1" ht="15" customHeight="1" x14ac:dyDescent="0.15">
      <c r="A3" s="63"/>
      <c r="B3" s="76" t="s">
        <v>32</v>
      </c>
      <c r="C3" s="76" t="s">
        <v>33</v>
      </c>
      <c r="D3" s="78"/>
      <c r="E3" s="78"/>
      <c r="F3" s="78"/>
      <c r="G3" s="78"/>
      <c r="H3" s="63"/>
      <c r="I3" s="63"/>
      <c r="J3" s="73" t="s">
        <v>11</v>
      </c>
      <c r="K3" s="74"/>
      <c r="L3" s="74"/>
      <c r="M3" s="75"/>
      <c r="N3" s="69" t="s">
        <v>1</v>
      </c>
      <c r="O3" s="69" t="s">
        <v>9</v>
      </c>
    </row>
    <row r="4" spans="1:15" s="1" customFormat="1" ht="30" customHeight="1" x14ac:dyDescent="0.15">
      <c r="A4" s="63"/>
      <c r="B4" s="77"/>
      <c r="C4" s="77"/>
      <c r="D4" s="78"/>
      <c r="E4" s="78"/>
      <c r="F4" s="2" t="s">
        <v>22</v>
      </c>
      <c r="G4" s="2" t="s">
        <v>3</v>
      </c>
      <c r="H4" s="3" t="s">
        <v>24</v>
      </c>
      <c r="I4" s="3" t="s">
        <v>25</v>
      </c>
      <c r="J4" s="2" t="s">
        <v>36</v>
      </c>
      <c r="K4" s="2" t="s">
        <v>37</v>
      </c>
      <c r="L4" s="2" t="s">
        <v>38</v>
      </c>
      <c r="M4" s="2" t="s">
        <v>39</v>
      </c>
      <c r="N4" s="70"/>
      <c r="O4" s="70"/>
    </row>
    <row r="5" spans="1:15" s="1" customFormat="1" ht="68.25" customHeight="1" x14ac:dyDescent="0.15">
      <c r="A5" s="8" t="s">
        <v>26</v>
      </c>
      <c r="B5" s="15" t="s">
        <v>64</v>
      </c>
      <c r="C5" s="15" t="s">
        <v>60</v>
      </c>
      <c r="D5" s="10" t="s">
        <v>61</v>
      </c>
      <c r="E5" s="10" t="s">
        <v>62</v>
      </c>
      <c r="F5" s="16">
        <v>60000000</v>
      </c>
      <c r="G5" s="17">
        <f>F5*0.7</f>
        <v>42000000</v>
      </c>
      <c r="H5" s="18">
        <v>45474</v>
      </c>
      <c r="I5" s="18">
        <v>46631</v>
      </c>
      <c r="J5" s="19" t="s">
        <v>16</v>
      </c>
      <c r="K5" s="19" t="s">
        <v>16</v>
      </c>
      <c r="L5" s="19" t="s">
        <v>16</v>
      </c>
      <c r="M5" s="19" t="s">
        <v>16</v>
      </c>
      <c r="N5" s="10" t="s">
        <v>63</v>
      </c>
      <c r="O5" s="19" t="s">
        <v>15</v>
      </c>
    </row>
    <row r="6" spans="1:15" ht="15" customHeight="1" x14ac:dyDescent="0.25">
      <c r="A6" s="71" t="s">
        <v>12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15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1:15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1:1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15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1:15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1:15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</row>
    <row r="19" spans="1:15" x14ac:dyDescent="0.25">
      <c r="A19" s="47" t="s">
        <v>118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5" x14ac:dyDescent="0.25">
      <c r="L20" s="44"/>
      <c r="M20" s="44"/>
      <c r="N20" s="44"/>
      <c r="O20" s="44"/>
    </row>
    <row r="21" spans="1:15" x14ac:dyDescent="0.25">
      <c r="G21" s="47" t="s">
        <v>119</v>
      </c>
      <c r="L21" s="48" t="s">
        <v>115</v>
      </c>
    </row>
  </sheetData>
  <mergeCells count="14">
    <mergeCell ref="A6:O13"/>
    <mergeCell ref="N2:O2"/>
    <mergeCell ref="J3:M3"/>
    <mergeCell ref="N3:N4"/>
    <mergeCell ref="O3:O4"/>
    <mergeCell ref="B2:C2"/>
    <mergeCell ref="B3:B4"/>
    <mergeCell ref="C3:C4"/>
    <mergeCell ref="A2:A4"/>
    <mergeCell ref="D2:D4"/>
    <mergeCell ref="E2:E4"/>
    <mergeCell ref="F2:G3"/>
    <mergeCell ref="H2:I3"/>
    <mergeCell ref="J2:M2"/>
  </mergeCells>
  <dataValidations disablePrompts="1" count="2">
    <dataValidation type="date" showInputMessage="1" showErrorMessage="1" sqref="H5:I5">
      <formula1>44197</formula1>
      <formula2>47848</formula2>
    </dataValidation>
    <dataValidation type="list" allowBlank="1" showInputMessage="1" showErrorMessage="1" sqref="O5 J5:M5">
      <formula1>$P$6:$P$8</formula1>
    </dataValidation>
  </dataValidations>
  <pageMargins left="0.7" right="0.7" top="1.4895833333333333" bottom="0.78740157499999996" header="0.3" footer="0.3"/>
  <pageSetup paperSize="9" orientation="landscape" horizontalDpi="0" verticalDpi="0" r:id="rId1"/>
  <headerFooter>
    <oddHeader>&amp;C&amp;G</oddHeader>
    <oddFooter xml:space="preserve">&amp;L&amp;G&amp;C
Verze 7 ze dne 28. 7. 2022
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OSTATNÍ</vt:lpstr>
    </vt:vector>
  </TitlesOfParts>
  <Company>maspodbrnensko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Jílková</dc:creator>
  <cp:lastModifiedBy>Marie Jílková</cp:lastModifiedBy>
  <cp:lastPrinted>2022-08-23T07:35:29Z</cp:lastPrinted>
  <dcterms:created xsi:type="dcterms:W3CDTF">2022-07-19T12:40:39Z</dcterms:created>
  <dcterms:modified xsi:type="dcterms:W3CDTF">2022-08-23T07:37:00Z</dcterms:modified>
</cp:coreProperties>
</file>