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onika\Desktop\MAP 3\DOKUMENTY\INVESTIČNÍ ZÁMĚRY\2023\"/>
    </mc:Choice>
  </mc:AlternateContent>
  <bookViews>
    <workbookView xWindow="0" yWindow="0" windowWidth="7476" windowHeight="1656" activeTab="2"/>
  </bookViews>
  <sheets>
    <sheet name="MŠ" sheetId="5" r:id="rId1"/>
    <sheet name="ZŠ" sheetId="2" r:id="rId2"/>
    <sheet name="Zájmové a neformální" sheetId="4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4" l="1"/>
  <c r="K19" i="4"/>
  <c r="K9" i="4"/>
  <c r="K10" i="4"/>
  <c r="K6" i="4"/>
  <c r="K7" i="4"/>
  <c r="K11" i="4"/>
  <c r="K12" i="4"/>
  <c r="M88" i="2"/>
  <c r="M87" i="2"/>
  <c r="M86" i="2"/>
  <c r="M79" i="2"/>
  <c r="N55" i="5"/>
  <c r="N56" i="5"/>
  <c r="N51" i="5"/>
  <c r="N52" i="5"/>
  <c r="N47" i="5"/>
  <c r="N48" i="5"/>
  <c r="K25" i="4"/>
  <c r="K16" i="4"/>
  <c r="M45" i="2"/>
  <c r="M44" i="2"/>
  <c r="N26" i="5"/>
  <c r="M60" i="2" l="1"/>
  <c r="M28" i="2" l="1"/>
  <c r="M100" i="2"/>
  <c r="M99" i="2"/>
  <c r="M98" i="2"/>
  <c r="N46" i="5"/>
  <c r="N45" i="5"/>
  <c r="N30" i="5" l="1"/>
  <c r="N29" i="5"/>
  <c r="M68" i="2"/>
  <c r="M103" i="2"/>
  <c r="M102" i="2"/>
  <c r="M50" i="2" l="1"/>
  <c r="N5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7" i="5"/>
  <c r="N28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9" i="5"/>
  <c r="N50" i="5"/>
  <c r="N53" i="5"/>
  <c r="N54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4" i="5"/>
  <c r="K13" i="4"/>
  <c r="K14" i="4"/>
  <c r="K15" i="4"/>
  <c r="K17" i="4"/>
  <c r="K18" i="4"/>
  <c r="K20" i="4"/>
  <c r="K21" i="4"/>
  <c r="K22" i="4"/>
  <c r="K23" i="4"/>
  <c r="K24" i="4"/>
  <c r="K26" i="4"/>
  <c r="K28" i="4"/>
  <c r="K5" i="4"/>
  <c r="M11" i="2"/>
  <c r="M12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6" i="2"/>
  <c r="M47" i="2"/>
  <c r="M48" i="2"/>
  <c r="M49" i="2"/>
  <c r="M51" i="2"/>
  <c r="M52" i="2"/>
  <c r="M53" i="2"/>
  <c r="M54" i="2"/>
  <c r="M55" i="2"/>
  <c r="M56" i="2"/>
  <c r="M57" i="2"/>
  <c r="M58" i="2"/>
  <c r="M59" i="2"/>
  <c r="M61" i="2"/>
  <c r="M62" i="2"/>
  <c r="M63" i="2"/>
  <c r="M64" i="2"/>
  <c r="M65" i="2"/>
  <c r="M66" i="2"/>
  <c r="M67" i="2"/>
  <c r="M69" i="2"/>
  <c r="M70" i="2"/>
  <c r="M71" i="2"/>
  <c r="M72" i="2"/>
  <c r="M73" i="2"/>
  <c r="M74" i="2"/>
  <c r="M75" i="2"/>
  <c r="M76" i="2"/>
  <c r="M77" i="2"/>
  <c r="M78" i="2"/>
  <c r="M80" i="2"/>
  <c r="M81" i="2"/>
  <c r="M82" i="2"/>
  <c r="M83" i="2"/>
  <c r="M84" i="2"/>
  <c r="M85" i="2"/>
  <c r="M89" i="2"/>
  <c r="M90" i="2"/>
  <c r="M91" i="2"/>
  <c r="M92" i="2"/>
  <c r="M93" i="2"/>
  <c r="M94" i="2"/>
  <c r="M95" i="2"/>
  <c r="M96" i="2"/>
  <c r="M97" i="2"/>
  <c r="M101" i="2"/>
  <c r="M104" i="2"/>
  <c r="M105" i="2"/>
  <c r="M6" i="2"/>
  <c r="M7" i="2"/>
  <c r="M8" i="2"/>
  <c r="M9" i="2"/>
  <c r="M10" i="2"/>
  <c r="M5" i="2"/>
</calcChain>
</file>

<file path=xl/sharedStrings.xml><?xml version="1.0" encoding="utf-8"?>
<sst xmlns="http://schemas.openxmlformats.org/spreadsheetml/2006/main" count="1232" uniqueCount="466">
  <si>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</si>
  <si>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</si>
  <si>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</si>
  <si>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</si>
  <si>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</si>
  <si>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</si>
  <si>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</si>
  <si>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</si>
  <si>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</si>
  <si>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</si>
  <si>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</si>
  <si>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</si>
  <si>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</si>
  <si>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</si>
  <si>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</si>
  <si>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</si>
  <si>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</si>
  <si>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</si>
  <si>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</si>
  <si>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</si>
  <si>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</si>
  <si>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</si>
  <si>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</si>
  <si>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</si>
  <si>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</si>
  <si>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Biskupice, okres Svitavy</t>
  </si>
  <si>
    <t>Obec Biskupice</t>
  </si>
  <si>
    <t>Úprava škoní zahrady - 1. etapa</t>
  </si>
  <si>
    <t>Pardubický</t>
  </si>
  <si>
    <t>Moravská Třebová</t>
  </si>
  <si>
    <t>Biskupice</t>
  </si>
  <si>
    <t>Úprava terénu, nové pískoviště</t>
  </si>
  <si>
    <t>Úprava školní zahrady - 2. etapa</t>
  </si>
  <si>
    <t>Úprava prostranství vstupu do zahrady - odstranění starých betonů a nahrazení novým vhodným materiálem</t>
  </si>
  <si>
    <t>Obnova sociálního zázemí zaměstnanců v MŠ</t>
  </si>
  <si>
    <t>Celková obnova  - výměna ZTI, zařizovací předměty, obklady, svítidla</t>
  </si>
  <si>
    <t>Modernizace vybavení MŠ</t>
  </si>
  <si>
    <t>Modernizace tělocvičny</t>
  </si>
  <si>
    <t>Renovace podklahy, stěn, instalace nových bezpečnostních prvků, pořízení nového tělosvičného náčiní pro dětí 3 - 6 let</t>
  </si>
  <si>
    <t>Rekonstrukce schodiště a dveří MŠ</t>
  </si>
  <si>
    <t>Rekonstrukce schodiště, výměna venkovních dveří</t>
  </si>
  <si>
    <t>Rekonsrukce školní zahrady MŠ</t>
  </si>
  <si>
    <t>Pořízení herních prvků a venkovního mobiliáře včetně drobných terénních úprav</t>
  </si>
  <si>
    <t>Modernizace vybavení MŠ II. etapa</t>
  </si>
  <si>
    <t>Pořízení nového vybavení do MŠ</t>
  </si>
  <si>
    <t>Rekonstrukce vnitřních prostor v MŠ II. etapa</t>
  </si>
  <si>
    <t>Rekonstrukce podlah, sociálního zařízení a další</t>
  </si>
  <si>
    <t>Pardubicý</t>
  </si>
  <si>
    <t>Březina</t>
  </si>
  <si>
    <t>Mateřská škola Březina, okres Svitavy</t>
  </si>
  <si>
    <t>Obec Březina</t>
  </si>
  <si>
    <t>ne</t>
  </si>
  <si>
    <t>Obnova elektroinstalace</t>
  </si>
  <si>
    <t>Obnova podlah</t>
  </si>
  <si>
    <t>Digitalizace učebny</t>
  </si>
  <si>
    <t>Modernizace školní zahrady v MŠ II. etapa</t>
  </si>
  <si>
    <t>Výměna vodičů a svítidel, výměna rozvaděče</t>
  </si>
  <si>
    <t>Celková obnova dlažby</t>
  </si>
  <si>
    <t>Pořízení moderní výukové techniky</t>
  </si>
  <si>
    <t>Pořízení nových herních prvků a venkovního mobiliáře včetně drobných terénních úprav</t>
  </si>
  <si>
    <t>Modernizace vybavení ve třídě (nábytek, výukové pomůcky) a vybavení v zázemí MŠ</t>
  </si>
  <si>
    <t>Mateřská škola Dětřichovu Moravské Třebové, okres Svitavy</t>
  </si>
  <si>
    <t>Obec Dětřichov u Moravské Třebové</t>
  </si>
  <si>
    <t>Dětřichov u Moravské Třebové</t>
  </si>
  <si>
    <t>Modernizace vybavení do stravovacího zařízení</t>
  </si>
  <si>
    <t>Pořízení vybavení do stravovacího zařízení sloužícího pro MŠ a ZŠ</t>
  </si>
  <si>
    <t>Modernizace vybavení v MŠ</t>
  </si>
  <si>
    <t>Základní škola a Mateřská škola, Dlouhá Loučka, okres Svitavy</t>
  </si>
  <si>
    <t>Obec Dlouhá Loučka</t>
  </si>
  <si>
    <t>Dlouhá Loučka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</si>
  <si>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</si>
  <si>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</si>
  <si>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</si>
  <si>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</si>
  <si>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</si>
  <si>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</si>
  <si>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</si>
  <si>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</si>
  <si>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</si>
  <si>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</si>
  <si>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</si>
  <si>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</si>
  <si>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</si>
  <si>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</si>
  <si>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</si>
  <si>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Pořízení ICT vybavení </t>
  </si>
  <si>
    <t xml:space="preserve">Bezbariérový přístup </t>
  </si>
  <si>
    <t xml:space="preserve">Rekonstrukce budovy ZŠ včetně odborných učeben </t>
  </si>
  <si>
    <t>Bezbariérový přístup</t>
  </si>
  <si>
    <t>Rekonstrukce budovy ZŠ včetně odborných učeben</t>
  </si>
  <si>
    <t>X</t>
  </si>
  <si>
    <t>Rekonstrukce školní zahrady v ZŠ</t>
  </si>
  <si>
    <t>Rekonstrukce prostor ZŠ včetně kmenových učeben</t>
  </si>
  <si>
    <t>Rekonstrukce prostor včetně kmenových učeben</t>
  </si>
  <si>
    <t>Odborné učebny ZŠ</t>
  </si>
  <si>
    <t>Školní dílny</t>
  </si>
  <si>
    <t>Venkovní učebna ZŠ</t>
  </si>
  <si>
    <t>Realizace školního parku se stáním pro auta</t>
  </si>
  <si>
    <t>Úprava plochy za školou - zeleň, stání pro auta u budovy II.stupně ZŠ</t>
  </si>
  <si>
    <t>Adaptace prostor školy II.st. ZŠ</t>
  </si>
  <si>
    <t>Adaptace prostor v přízemí budovy II. stupně ZŠ</t>
  </si>
  <si>
    <t>Střecha budovy I. st. ZŠ</t>
  </si>
  <si>
    <t>Výměna střešní krytiny na budově I. stupně ZŠ</t>
  </si>
  <si>
    <t>Obnova zeleně před budovou 2. stupně ZŠ</t>
  </si>
  <si>
    <t>Moderznizace vybavení do ZŠ</t>
  </si>
  <si>
    <t>Modernizace vybavení do ZŠ</t>
  </si>
  <si>
    <t>Modernizace vybavení školní knihovny</t>
  </si>
  <si>
    <t>Modernizace vybavení kmenových tříd</t>
  </si>
  <si>
    <t>Modernizace školní zahrady ZŠ</t>
  </si>
  <si>
    <t>Rekonstrukce budovy školy II. st. ZŠ</t>
  </si>
  <si>
    <t>Rekonstrukce budovy školy I. st. ZŠ</t>
  </si>
  <si>
    <t>Rekonstrukce kotelny II. stupně ZŠ</t>
  </si>
  <si>
    <t>Rekonstrukce kotelny I. stupně ZŠ</t>
  </si>
  <si>
    <t>Postupná rekonstrukce vnitřních a venkovních prostor budovy školy II. stupně</t>
  </si>
  <si>
    <t>Postupná rekonstrukce vnitřních a venkovních prostor budovy školy I. stupně</t>
  </si>
  <si>
    <t>Výměna kotlů, rekonstrukce kotelny v budově II. stupně ZŠ</t>
  </si>
  <si>
    <t>Výměna kotlů, rekonstrukce kotelny v budově I. stupně ZŠ</t>
  </si>
  <si>
    <t>Modernizace vybavení kmenových tříd II. etapa</t>
  </si>
  <si>
    <t>Základní škola a mateřská škola Chornice, okres Svitavy</t>
  </si>
  <si>
    <t>Obec Chornice</t>
  </si>
  <si>
    <t>Chornice</t>
  </si>
  <si>
    <t>Modernizace školní zahrady MŠ</t>
  </si>
  <si>
    <t>Pořízení nových herních prvků na školní zahradu MŠ, nové oplocení školní zahrady MŠ</t>
  </si>
  <si>
    <t>Rekonstrukce vnitřních a venkovních prostor budovy MŠ</t>
  </si>
  <si>
    <t>Modernizace vybavení do MŠ</t>
  </si>
  <si>
    <t>Základní škola a mateřská škola Jaroměřice, okres Svitavy</t>
  </si>
  <si>
    <t>Obec Jaroměřice</t>
  </si>
  <si>
    <t>Jaroměřice</t>
  </si>
  <si>
    <t>Modernizace vybavení odborných učeben</t>
  </si>
  <si>
    <t>Modernizace digitálních technologií, digitalizace a konektivita</t>
  </si>
  <si>
    <t>Rekonstrukce stravovacího zařízení a jídelny</t>
  </si>
  <si>
    <t>Celková rekontrukce školní kuchyně a jídelny včetně pořízení vybavení</t>
  </si>
  <si>
    <t>Modernizace kmenových tříd II.etapa</t>
  </si>
  <si>
    <t>Stavební práce - podlahy, ostění, atd.</t>
  </si>
  <si>
    <t>Modernizace vybavení v kmenových třídách, v kabinetech a zázemí kmenových tříd, modernizace výuky</t>
  </si>
  <si>
    <t>Modernizace vybavení ZŠ</t>
  </si>
  <si>
    <t>Krásná a funkční třída</t>
  </si>
  <si>
    <t>Obnova zařízení tříd MŠ</t>
  </si>
  <si>
    <t>Učení nás baví</t>
  </si>
  <si>
    <t>Pořízení pomůcek k polytechnické výuce</t>
  </si>
  <si>
    <t>Rekonstrukce prostor MŠ</t>
  </si>
  <si>
    <t>Mateřská škola Jevíčko</t>
  </si>
  <si>
    <t>Město Jevíčko</t>
  </si>
  <si>
    <t>Jevíčko</t>
  </si>
  <si>
    <t>Rekonstrukce výtahu</t>
  </si>
  <si>
    <t>Rozšíření kapacity školní družiny</t>
  </si>
  <si>
    <t>Rozsšíření kapacity školní družiny do prostor budovy v Panském dvoře. Nové vybavení prostor školní družiny.</t>
  </si>
  <si>
    <t>Rekontrukce kotelny</t>
  </si>
  <si>
    <t>Rekonstrukce budovy ZŠ</t>
  </si>
  <si>
    <t>Rekonstrukce budovy ZŠ (rozvody vody a další stavební práce)</t>
  </si>
  <si>
    <t>Rekonstrukce kotelny</t>
  </si>
  <si>
    <t>Obnova a úprava stávajícího zchátralého a nefunkčního skleníku</t>
  </si>
  <si>
    <t>Základní škola Jevíčko</t>
  </si>
  <si>
    <t>70996814</t>
  </si>
  <si>
    <t>600100545</t>
  </si>
  <si>
    <t>Modernizace učebny fyziky včetně vybavení</t>
  </si>
  <si>
    <t>Modernizace učebny chemie včetně vybavení</t>
  </si>
  <si>
    <t>Modernizace digitálních technologií, konektivita</t>
  </si>
  <si>
    <t>Modernizace stravovacího zařízení a jídelny</t>
  </si>
  <si>
    <t>Modernizace cvičné výukové kuchyňky</t>
  </si>
  <si>
    <t>Obnova tělocvičny</t>
  </si>
  <si>
    <t>Rekonstrukce prostor školní kuchyně, pořízení vybavení školní kuchyně, modernizace jídelny</t>
  </si>
  <si>
    <t>Obnova vybavení cvičné kuchyňky pro výuku</t>
  </si>
  <si>
    <t>Komplexní zateplení všech budov ZŠ</t>
  </si>
  <si>
    <t>Kompletní výměna podlahy za kvalitní a bezpečný povrch, obnova nářadí v tělocvičně</t>
  </si>
  <si>
    <t>Modernizace školního hřiště na víceúčelové</t>
  </si>
  <si>
    <t>Obnova střechy, obnova inženýrských sítí</t>
  </si>
  <si>
    <t>Kompletní rekonstrukce hřiště u ZŠ na hřiště víceúčelové</t>
  </si>
  <si>
    <t>Křenov</t>
  </si>
  <si>
    <t>Základní škola a mateřská škola Křenov, okres Svitavy</t>
  </si>
  <si>
    <t>Obec Křenov</t>
  </si>
  <si>
    <t>Modernizace vybavení v ZŠ</t>
  </si>
  <si>
    <t>Učebna pro přírodní vědy</t>
  </si>
  <si>
    <t>Základní škola Kunčina, okres Svitavy</t>
  </si>
  <si>
    <t>Obec Kunčina</t>
  </si>
  <si>
    <t>Kunčina</t>
  </si>
  <si>
    <t>Modernizace výuky</t>
  </si>
  <si>
    <t>Rekonstrukce podlahy v jídelně</t>
  </si>
  <si>
    <t>Rekonstrukce oplocení MŠ</t>
  </si>
  <si>
    <t>Keramická dílna</t>
  </si>
  <si>
    <t>Rekuperace vzduchu</t>
  </si>
  <si>
    <t>Dopravní hřiště</t>
  </si>
  <si>
    <t>Pořízení interaktivních výukových prvků do MŠ (včetně odloučeného pracoviště)</t>
  </si>
  <si>
    <t>Rekonstrukce plotů a bran v MŠ</t>
  </si>
  <si>
    <t>Rozvoj dopravní výchovy dětí a jejich bezpečnosti</t>
  </si>
  <si>
    <t>příprava realizace</t>
  </si>
  <si>
    <t>Mateřská škola Kunčina, okres Svitavy</t>
  </si>
  <si>
    <t>002506548</t>
  </si>
  <si>
    <t>Rekonstrukce školní zahrady v MŠ</t>
  </si>
  <si>
    <t>Rekonstrukce budovy MŠ</t>
  </si>
  <si>
    <t>Modernizace vybavení a zázemí MŠ</t>
  </si>
  <si>
    <t>Rekonstrukce budovy MŠ (např. topení, elektroinstalace, vnitřní prostory)</t>
  </si>
  <si>
    <t>Modernizace vybavení v prostorách MŠ</t>
  </si>
  <si>
    <t>částečná realizace</t>
  </si>
  <si>
    <t>Mateřská škola Linhartice, okres Svitavy</t>
  </si>
  <si>
    <t>Obec Linhartice</t>
  </si>
  <si>
    <t>Linhartice</t>
  </si>
  <si>
    <t>Modernizace školní zahrady v MŠ</t>
  </si>
  <si>
    <t>Rekonstrukce vnitřních prostor MŠ</t>
  </si>
  <si>
    <t>Modernizace venkovního hřiště MŠ</t>
  </si>
  <si>
    <t>Městečko Trnávka</t>
  </si>
  <si>
    <t>Základní škola a mateřská škola Městečko Trnávka, okres Svitavy</t>
  </si>
  <si>
    <t>Obec Městečko Trnávka</t>
  </si>
  <si>
    <t>Plošina na schody pro vozíčkáře, bezbariérovost</t>
  </si>
  <si>
    <t>Modernizace učebny informatiky</t>
  </si>
  <si>
    <t>Venkovní učebna včetně vybavení</t>
  </si>
  <si>
    <t>Vybudování zázemí pro další oddělení MŠ</t>
  </si>
  <si>
    <t xml:space="preserve"> </t>
  </si>
  <si>
    <t>Víceúčelové hřiště</t>
  </si>
  <si>
    <t>Nové víceúčelové hřiště</t>
  </si>
  <si>
    <t>Rekonstrukce školní kuchyně</t>
  </si>
  <si>
    <t>Pořízení nových herních prvků</t>
  </si>
  <si>
    <t>Mateřská škola Mladějov na Moravě, okres Svitavy</t>
  </si>
  <si>
    <t>Obec Mladějov na Moravě</t>
  </si>
  <si>
    <t>Mladějov na Moravě</t>
  </si>
  <si>
    <t>Výměna oken - dokončení</t>
  </si>
  <si>
    <t>Modernizace vybavení pro zkvalitnění výuky školy</t>
  </si>
  <si>
    <t>Město Moravská Třebová</t>
  </si>
  <si>
    <t>Rekonstrukce střešní krytiny</t>
  </si>
  <si>
    <t>Vybudování školního hřiště</t>
  </si>
  <si>
    <t>Rekonstrukce elektroinstalace</t>
  </si>
  <si>
    <t>Modernizace vybavení II. etapa</t>
  </si>
  <si>
    <t>Základní škola U Kostela Moravská Třebová, budova Kostelní náměstí 21</t>
  </si>
  <si>
    <t>049328077</t>
  </si>
  <si>
    <t>Školní knihovna</t>
  </si>
  <si>
    <t>Rekonstrukce podlah dvou tříd</t>
  </si>
  <si>
    <t>Modernizace vnitřních prostor ZŠ</t>
  </si>
  <si>
    <t>Modernizace okolí školy, odpočinkové prostory</t>
  </si>
  <si>
    <t>Rekonstrukce toalet školní družiny</t>
  </si>
  <si>
    <t>Základní škola Moravská Třebová, Palackého 1351, okres Svitavy</t>
  </si>
  <si>
    <t>Modernizace školních zahrad v MŠ II. etapa</t>
  </si>
  <si>
    <t>Odstranění zemní vlhkosti budov MŠ Boršov a MŠ Piaristická</t>
  </si>
  <si>
    <t>Modernizace školních zahrad v MŠ</t>
  </si>
  <si>
    <t>I. Mateřská škola, Piaristická 137, Moravská Třebová, okres Svitavy</t>
  </si>
  <si>
    <t>II. Mateřská škola, Jiráskova 1141, Moravská Třebová, okres Svitavy</t>
  </si>
  <si>
    <t>Modernizace zahrady ZŠ</t>
  </si>
  <si>
    <t>Rekonstrukce budovy včetně fasády</t>
  </si>
  <si>
    <t>Modernizace vybavení kmenových učeben. Modernizace vybavení prostor ZŠ.</t>
  </si>
  <si>
    <t>Staré Město</t>
  </si>
  <si>
    <t>Obec Staré Město</t>
  </si>
  <si>
    <t>Základní škola a mateřská škola Staré Město, okres Svitavy</t>
  </si>
  <si>
    <t>Doplnění herních prvků a pergola</t>
  </si>
  <si>
    <t>Nové dopravní hřiště</t>
  </si>
  <si>
    <t>Mateřská škola Rychnov na Moravě, okres Svitavy</t>
  </si>
  <si>
    <t>Obec Rychnov na Moravě</t>
  </si>
  <si>
    <t>Rychnov na Moravě</t>
  </si>
  <si>
    <t>Modernizace vybavení tříd MŠ</t>
  </si>
  <si>
    <t>Interaktivní výuka v MŠ</t>
  </si>
  <si>
    <t>Škola v pohybu</t>
  </si>
  <si>
    <t>Vybavení tříd v MŠ</t>
  </si>
  <si>
    <t>Vybavení tříd interaktivními tabulemi</t>
  </si>
  <si>
    <t>Modernizace a doplnění herních prvků</t>
  </si>
  <si>
    <t>Základní škola a Mateřská škola Třebařov, okres Svitavy</t>
  </si>
  <si>
    <t>Obec Třebařov</t>
  </si>
  <si>
    <t>Třebařov</t>
  </si>
  <si>
    <t>Pořízení vybavení pro technické a řemeslné obory</t>
  </si>
  <si>
    <t xml:space="preserve">Zajištění konektivity školy </t>
  </si>
  <si>
    <t>Vybavení do kmenových tříd</t>
  </si>
  <si>
    <t>Modernizace vybavení v MŠ</t>
  </si>
  <si>
    <t>Mateřská škola Útěchov, okres Svitavy</t>
  </si>
  <si>
    <t>Obec Útěchov</t>
  </si>
  <si>
    <t>Útěchov</t>
  </si>
  <si>
    <t>Základní škola a mateřská škola Vranová Lhota, okres Svitavy</t>
  </si>
  <si>
    <t>Obec Vranová Lhota</t>
  </si>
  <si>
    <t>Vranová Lhota</t>
  </si>
  <si>
    <t>Vybavení tříd a zázemí v MŠ</t>
  </si>
  <si>
    <t>Rekonstrukce vnitřních prostor (toalety, třídy a další)</t>
  </si>
  <si>
    <t>Vybavení a modernizace kmenových tříd</t>
  </si>
  <si>
    <t>Vybavení kmenových tříd ZŠ</t>
  </si>
  <si>
    <t>Zateplení 2 budov</t>
  </si>
  <si>
    <t>Rekonstrukce vybavení a prostor v MŠ</t>
  </si>
  <si>
    <t xml:space="preserve">Modernizace školní zahrady </t>
  </si>
  <si>
    <t>Rekonstrukce a zateplení 2 budov</t>
  </si>
  <si>
    <t>Rekonstrukce vybavení a prostor v MŠ (kuchyňská linka a další)</t>
  </si>
  <si>
    <t>Modernizace školní zahrady (oprava zámkové dlažby v areálu zahrady)</t>
  </si>
  <si>
    <t>Speciální základní škola, mateřská škola a prakická škola Moravská Třebová, okres Svitavy</t>
  </si>
  <si>
    <t>Pardubický kraj</t>
  </si>
  <si>
    <t>Speciální základní škola, mateřská škola a praktická škola Moravská Třebová, okres Svitavy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</si>
  <si>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</si>
  <si>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</si>
  <si>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</si>
  <si>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</si>
  <si>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</si>
  <si>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</si>
  <si>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</si>
  <si>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</si>
  <si>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</si>
  <si>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</si>
  <si>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Rekonstrukce topného systému, obnova fasády</t>
  </si>
  <si>
    <t>Dům dětí a mládeže a zařízení pro další vzdělávání pedagogických pracovníků Moravská Třebová</t>
  </si>
  <si>
    <t>Základní umělecká škola Jevíčko</t>
  </si>
  <si>
    <t>Rozšíření kapacity ZUŠ</t>
  </si>
  <si>
    <t>Obnova stávajících prostor</t>
  </si>
  <si>
    <t>Modernizace vybavení učeben</t>
  </si>
  <si>
    <t>Základní umělecká škola Moravská Třebová</t>
  </si>
  <si>
    <t>Nahrávací studio</t>
  </si>
  <si>
    <t>Nové nahrávací studio</t>
  </si>
  <si>
    <t>Modernizace vybavení učeben včetně pořízení hudebních nástrojů</t>
  </si>
  <si>
    <t>Rekonstrukce a rozšíření kapacity městského muzea</t>
  </si>
  <si>
    <t>Dětské dopravní hřiště</t>
  </si>
  <si>
    <t>Rekonstrukce budovy, modernizace vybavení</t>
  </si>
  <si>
    <t>Vybudování dětského dopravního hřiště pro vzdělávání a aktivity vedoucí ke zvýšení dopravní bezpečnosti dětí</t>
  </si>
  <si>
    <t>Knihovna nově I.</t>
  </si>
  <si>
    <t>Rekonstrukce, modernizace a vybavení prostor pro zájmové vzdělávání, včetně venkovní učebny</t>
  </si>
  <si>
    <t>Knihovna nově II.</t>
  </si>
  <si>
    <t>ano</t>
  </si>
  <si>
    <t>Padubický</t>
  </si>
  <si>
    <t>00276936</t>
  </si>
  <si>
    <t>00276791</t>
  </si>
  <si>
    <t>007587473</t>
  </si>
  <si>
    <t>007586809</t>
  </si>
  <si>
    <t>007587571</t>
  </si>
  <si>
    <t>007586965</t>
  </si>
  <si>
    <t>002506297</t>
  </si>
  <si>
    <t>002506840</t>
  </si>
  <si>
    <t>007586876</t>
  </si>
  <si>
    <t>007589614</t>
  </si>
  <si>
    <t>002506505</t>
  </si>
  <si>
    <t>002506866</t>
  </si>
  <si>
    <t>007586931</t>
  </si>
  <si>
    <t>007587635</t>
  </si>
  <si>
    <t>002506530</t>
  </si>
  <si>
    <t>002506955</t>
  </si>
  <si>
    <t>007587031</t>
  </si>
  <si>
    <t>007587121</t>
  </si>
  <si>
    <t>007587058</t>
  </si>
  <si>
    <t>007587481</t>
  </si>
  <si>
    <t>003366952</t>
  </si>
  <si>
    <t>108040143</t>
  </si>
  <si>
    <t>007587287</t>
  </si>
  <si>
    <t>002506491</t>
  </si>
  <si>
    <t>110013506</t>
  </si>
  <si>
    <t>000088251</t>
  </si>
  <si>
    <t>007587775</t>
  </si>
  <si>
    <t>002506661</t>
  </si>
  <si>
    <t>02518171</t>
  </si>
  <si>
    <t>007587406</t>
  </si>
  <si>
    <t>007587686</t>
  </si>
  <si>
    <t>181010097</t>
  </si>
  <si>
    <t>002518015</t>
  </si>
  <si>
    <t>Přístavba ZŠ U Kostela</t>
  </si>
  <si>
    <t>Vybudování odborných učeben pro přírodní vědy, jazyky, polytechnické vzdělávání, včetně zázemí, učeben pro školní družiny a infrastruktury pro komunitní aktivity</t>
  </si>
  <si>
    <t>Přístavba ZŠ U Kostela, 2. část</t>
  </si>
  <si>
    <t>Prostory pro stravování</t>
  </si>
  <si>
    <t>Přístavba ZŠ U Kostela, 3. část</t>
  </si>
  <si>
    <t>Prostory pro mimoškolní aktivity</t>
  </si>
  <si>
    <t>Základní škola U Kostela Moravská Třebová</t>
  </si>
  <si>
    <t>Přístavba ZŠ, 3.část</t>
  </si>
  <si>
    <t>Mgr. Miroslav Šafář</t>
  </si>
  <si>
    <t>Podpis:</t>
  </si>
  <si>
    <t>Souhrnný rámec pro investice pro zájmové, neformální vzdělávání a celoživotní učení (2021 - 2027)</t>
  </si>
  <si>
    <t>Odborná učebna fyziky a chemie</t>
  </si>
  <si>
    <t>Vybudování odborné učebny fyziky a chemie, včetně vybavení, vybudování kabinetů fyziky a chemie</t>
  </si>
  <si>
    <t>Zajištění konektivity školy</t>
  </si>
  <si>
    <t>Pořízení herních prvků do školní zahrady</t>
  </si>
  <si>
    <t>Rekonstrukce přírodovědné učebny</t>
  </si>
  <si>
    <t>Rekonstrukce a modernizace stávajícího vybavení učebny ZŠ</t>
  </si>
  <si>
    <t>x</t>
  </si>
  <si>
    <t>Rekonstrukce a pořízení vybavení pro učebnu ZŠ</t>
  </si>
  <si>
    <t>Zřízení jazykové učebny</t>
  </si>
  <si>
    <t>Učebna a vybavení pro výuku ICT</t>
  </si>
  <si>
    <t>Pořízení koncertního piana pro potřeby koncertů ZUŠ Jevíčko, umístění piana v budově zřizovatele - Města Jevíčka (Synagoga, KD ASTRA)</t>
  </si>
  <si>
    <t>Pořízení koncertního piana</t>
  </si>
  <si>
    <r>
      <t xml:space="preserve">Rekonstrukce prostor včetně topení </t>
    </r>
    <r>
      <rPr>
        <sz val="10"/>
        <color rgb="FFFF0000"/>
        <rFont val="Calibri"/>
        <family val="2"/>
        <charset val="238"/>
        <scheme val="minor"/>
      </rPr>
      <t>a zateplení stropů</t>
    </r>
  </si>
  <si>
    <t>Venkovní učebna</t>
  </si>
  <si>
    <t>zrealizováno</t>
  </si>
  <si>
    <t>Rekonstrukce chlapeckých toalet</t>
  </si>
  <si>
    <t>Oprava elekroinstalace, nové osvětlení</t>
  </si>
  <si>
    <t>Rekonstrukce WC</t>
  </si>
  <si>
    <t>Osvětlení učeben</t>
  </si>
  <si>
    <t>zrealizované</t>
  </si>
  <si>
    <r>
      <t xml:space="preserve">Odborné učebny, včetně vybavení - </t>
    </r>
    <r>
      <rPr>
        <sz val="10"/>
        <color rgb="FFFF0000"/>
        <rFont val="Calibri"/>
        <family val="2"/>
        <charset val="238"/>
        <scheme val="minor"/>
      </rPr>
      <t>Fy, CH</t>
    </r>
  </si>
  <si>
    <t>Rekonstrukce budovy ZŠ  - nová okna, zateplení, venkovní žaluzie</t>
  </si>
  <si>
    <t>zpracovává se</t>
  </si>
  <si>
    <r>
      <t xml:space="preserve">Odborné učebny, včetně vybavení - </t>
    </r>
    <r>
      <rPr>
        <b/>
        <sz val="11"/>
        <color rgb="FFFF0000"/>
        <rFont val="Calibri"/>
        <family val="2"/>
        <charset val="238"/>
        <scheme val="minor"/>
      </rPr>
      <t>F, CH</t>
    </r>
  </si>
  <si>
    <t>Rekonstrukce a modernizace gastropavilovu</t>
  </si>
  <si>
    <t>Rekonstrukce a modernizace gastro pavilonu vč. gastro zařízení a FVE</t>
  </si>
  <si>
    <t xml:space="preserve">Moedernizace zázemí a vybavení </t>
  </si>
  <si>
    <t>Výměna šatních skříněk</t>
  </si>
  <si>
    <t>Adaptace podkroví budovy MŠ Nová Ves, Nová Ves 35</t>
  </si>
  <si>
    <t>Přestavba původního prostoru půdy na lehárnu se sociálním zázeím pro děti a úklidovou místností</t>
  </si>
  <si>
    <t>Modernizace skladu potravin</t>
  </si>
  <si>
    <t>Modernizace skladu potravin včetně pořízení nerezového nábytku a regálů</t>
  </si>
  <si>
    <t>Rekonstrukce inženýrských sítí, rozvodů elektřiny, vody, topení, rekonstrukce střechy s možností fotovoltaiky</t>
  </si>
  <si>
    <r>
      <t xml:space="preserve">Zateplení budovy ZŠ - </t>
    </r>
    <r>
      <rPr>
        <sz val="11"/>
        <color rgb="FFFF0000"/>
        <rFont val="Calibri"/>
        <family val="2"/>
        <charset val="238"/>
        <scheme val="minor"/>
      </rPr>
      <t>zrealizováno</t>
    </r>
  </si>
  <si>
    <t>Realizace moderní multimediální venkovní učebny</t>
  </si>
  <si>
    <r>
      <t xml:space="preserve">Rekonstrukce prostor školní kuchyně, pořízení nového vybavení do kuchyně, </t>
    </r>
    <r>
      <rPr>
        <sz val="10"/>
        <color rgb="FFFF0000"/>
        <rFont val="Calibri"/>
        <family val="2"/>
        <charset val="238"/>
        <scheme val="minor"/>
      </rPr>
      <t>oddělené zásobování do kuchyně</t>
    </r>
  </si>
  <si>
    <t>rozpracované</t>
  </si>
  <si>
    <r>
      <t>Rekonstrukce vnitřních prostor MŠ (</t>
    </r>
    <r>
      <rPr>
        <sz val="8"/>
        <color rgb="FFFF0000"/>
        <rFont val="Calibri"/>
        <family val="2"/>
        <charset val="238"/>
        <scheme val="minor"/>
      </rPr>
      <t>nová zděná nástavba v půdních prostorách, elektroinstalace, rekuperace, zabezpečení přístupu do kychyně, propojení denních místností MŠ, izolace proti zemní vlhkosti, rekonstrukce sklepa</t>
    </r>
    <r>
      <rPr>
        <sz val="10"/>
        <color rgb="FFFF0000"/>
        <rFont val="Calibri"/>
        <family val="2"/>
        <charset val="238"/>
        <scheme val="minor"/>
      </rPr>
      <t>)</t>
    </r>
  </si>
  <si>
    <t>X (zajištění revizních požadavků)</t>
  </si>
  <si>
    <r>
      <t xml:space="preserve">Zateplení budovy, </t>
    </r>
    <r>
      <rPr>
        <sz val="10"/>
        <color rgb="FFFF0000"/>
        <rFont val="Calibri"/>
        <family val="2"/>
        <charset val="238"/>
        <scheme val="minor"/>
      </rPr>
      <t>výměna otvorových výplní</t>
    </r>
  </si>
  <si>
    <t>Rekonstrukce střechy</t>
  </si>
  <si>
    <t>Bezbariérový vstup do MŠ</t>
  </si>
  <si>
    <t>Kompletní rekonstrukce střechy, včetně zateplení stropů, nového hromosvodu, solární ohřev vody</t>
  </si>
  <si>
    <t>Demolice stávajícího schodiště a vybudování nového s bezbariérovým vstupem + rekonstrukce navazujícího chodníku</t>
  </si>
  <si>
    <t>Rekonstrukce fasády a zateplení budovy MŠ</t>
  </si>
  <si>
    <t>Pořízení vybavení do odborných učeben</t>
  </si>
  <si>
    <t>Pořízení mobilní interaktivní učebny</t>
  </si>
  <si>
    <t>Atletický ovál</t>
  </si>
  <si>
    <t>Pořízení vybavení do odborných učeben F, Ch, Př</t>
  </si>
  <si>
    <t>Zlepšení vybavenosti školy</t>
  </si>
  <si>
    <t>Vybudování oválu okolo multifunkčního hřiště</t>
  </si>
  <si>
    <t>Půdní vestavba (nové odborné učebny v půdních prostorách školy)</t>
  </si>
  <si>
    <t xml:space="preserve">Půdní vestavba (nové odborné učebny v půdních prostorách školy), včetně vybavení </t>
  </si>
  <si>
    <t>Venkovní učebna včetně mobiliáře a dalšího vybavení</t>
  </si>
  <si>
    <t>Nová školní družina se sociálním zázemím, školní knihovnou a skladem školních pomůcek</t>
  </si>
  <si>
    <t>Vybudování nové budovy školní družiny se sociálním zázemím, knihovnou a skladovacími prostory školních pomůcek.</t>
  </si>
  <si>
    <t>příprava PD v zimě 2023</t>
  </si>
  <si>
    <t>Energetické úspory MŠ</t>
  </si>
  <si>
    <t>Instalace fotovoltaických panelů na střechu MŠ</t>
  </si>
  <si>
    <t>Rekonstrukce skleníku - zrealizováno</t>
  </si>
  <si>
    <t>Nástavba ZŠ Jevíčko</t>
  </si>
  <si>
    <t>Energetické úspory ZŠ</t>
  </si>
  <si>
    <t>Vývstavba nových tříd ve 2. NP spojovacího krčku mezi učebnovou a tělocvičnovou částí</t>
  </si>
  <si>
    <t>Instalace fotovoltaických panelů na střechu ZŠ Jevíčko</t>
  </si>
  <si>
    <t>ano (studie)</t>
  </si>
  <si>
    <t>Rozšíření prostor ZUŠ</t>
  </si>
  <si>
    <t>V případě přesunu Městské knihovny, která sídlí v budově Zámečku stejně jako ZUŠ, do jiných prostor, by ZUŠ využila současné prostory knihovny pro svoji činnost. Nutné stavební úpravy a rekonstrukce prostor.</t>
  </si>
  <si>
    <t>Knihovně nově II. Rodový statek, komunitní centrum a knihovna pro všechny věkové kategorie - přemístění do jiných prostor, rekonstrukce budovy, modernizace vybavení včetně bezbariérovosti</t>
  </si>
  <si>
    <t>Celková rekonstrukce budovy, modernizace vybavení včetně konektivity a IT, zázemí pro sociální službu, technické zázemí, klubovna, víceúčelový sál). Vybavení bude realizováno 2022 - 2023</t>
  </si>
  <si>
    <r>
      <t>Komunitní polyfunkční centrum -</t>
    </r>
    <r>
      <rPr>
        <sz val="11"/>
        <rFont val="Calibri"/>
        <family val="2"/>
        <charset val="238"/>
        <scheme val="minor"/>
      </rPr>
      <t xml:space="preserve"> v realizaci</t>
    </r>
  </si>
  <si>
    <t>Zřízení dětské skupiny</t>
  </si>
  <si>
    <t>Vzhledem k naplněnosti kapacity MŠ Jevíčko a potřebě umístit do předškolního systému vzdělávání i děti mladší tří let, by došlo k výstavbě nové budovy v areálu MŠ Jevíčko za účelem zřízení Dětské skupiny.</t>
  </si>
  <si>
    <t xml:space="preserve">ne </t>
  </si>
  <si>
    <t>Obnova fasády hlavní budovy ve dvoře</t>
  </si>
  <si>
    <t>Obnova fasády objektu MŠ Zvoneček</t>
  </si>
  <si>
    <t>Obnova obvodového pláště hlavní budovy ve dvoře</t>
  </si>
  <si>
    <t>Obnova fasády vč. zateplení obvodového pláště</t>
  </si>
  <si>
    <t>Rekonstrukce kuchyně</t>
  </si>
  <si>
    <t>Výměna střešní krytiny MŠ Boršov</t>
  </si>
  <si>
    <t>Rekonstrukce kuchyně MŠ Piaristická</t>
  </si>
  <si>
    <t>Obnova fasády</t>
  </si>
  <si>
    <r>
      <t xml:space="preserve">Pořízení herních prvků a venkovního mobiliáře včetně drobných terénních úprav </t>
    </r>
    <r>
      <rPr>
        <sz val="10"/>
        <color rgb="FFFF0000"/>
        <rFont val="Calibri"/>
        <family val="2"/>
        <charset val="238"/>
        <scheme val="minor"/>
      </rPr>
      <t>(přístupové chodníky, venkovní schodiště, apod.)</t>
    </r>
  </si>
  <si>
    <t xml:space="preserve">Zateplení a snížení stropů </t>
  </si>
  <si>
    <t>Zateplení a snížení stropů ve třídách a lehárnách - 3 třídy</t>
  </si>
  <si>
    <t>Výměna myček</t>
  </si>
  <si>
    <t>Postupná výměna myček nádobí</t>
  </si>
  <si>
    <t>Rekonstrukce tělocvičny</t>
  </si>
  <si>
    <t>Nové obložení, oprava omítek, výmalba</t>
  </si>
  <si>
    <t>Dokončení rekonstrukce elektroinstalace v pavilonu U12 1. a 2 NP</t>
  </si>
  <si>
    <t>Rekonstrukce hřiště</t>
  </si>
  <si>
    <t>Rekonstrukce šaten a sprch v pavilonu TV</t>
  </si>
  <si>
    <t>Rekonstrukce ploché střechy nad kotelnou</t>
  </si>
  <si>
    <t>Rekonstrukce povrchu hřiště - umělá tráva</t>
  </si>
  <si>
    <t>Výměna sanitární techniky a vybavení, oprava interiéru - omítky, odpady, obklady</t>
  </si>
  <si>
    <t>Odvlhčení budovy</t>
  </si>
  <si>
    <t>Úprava venkovních prostor</t>
  </si>
  <si>
    <t>Zpevněné plochy</t>
  </si>
  <si>
    <t>Rekonstrukce rozvodů vody v budově</t>
  </si>
  <si>
    <t>Odstranění prosakující vlhkosti v přízemních prostorách objektu</t>
  </si>
  <si>
    <t>Úprava zahrady pro volnočasové aktivity dětí</t>
  </si>
  <si>
    <t>Příjezdová komunikace, odstavná plocha, přístupový chodník a spojovací chodník</t>
  </si>
  <si>
    <t xml:space="preserve">Nové rozvody v objektu včetně odstranění prosakování vody ve zdi </t>
  </si>
  <si>
    <t>1 000 000</t>
  </si>
  <si>
    <t xml:space="preserve">Oprava schodiště do budovy </t>
  </si>
  <si>
    <t>Oplocení areálu DDM</t>
  </si>
  <si>
    <t xml:space="preserve">Oprava balkonu a odtoku vody </t>
  </si>
  <si>
    <t>Opadává dlažba, kluzká dlažba, nutná oprava ukotvení zábradlí</t>
  </si>
  <si>
    <t>DDM nemá uzamykatelné ani uzavíratelné vstupy do areálu a to je z  hlediska zajištění bezpečnosti problematické</t>
  </si>
  <si>
    <t xml:space="preserve">Oprava balkonu objektu včetně odstranění pronikání vlhkosti do budovy </t>
  </si>
  <si>
    <t>Modernizace a obměna PC vybavení pro pedagogy</t>
  </si>
  <si>
    <t>Modernizace a obměna PC vybavení</t>
  </si>
  <si>
    <t>Vybudování půdní vestavby za účelem vzniku nových odborných učeben.</t>
  </si>
  <si>
    <t>Půdní vestavba v budově základní školy včetně výtahu a nové střechy za účelem využívání pro zájmové a neformální vzdělávání, zejména v oblasti EVVO.</t>
  </si>
  <si>
    <t>Schváleno v Moravské Třebové dne 24. 8. 2023 Řídícím výborem MAP.</t>
  </si>
  <si>
    <t>Schváleno v Moravské Třebové dne 24. 8. 2023  Řídícím výborem MAP.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</si>
</sst>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0" fillId="0" borderId="15" xfId="0" applyBorder="1" applyProtection="1"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3" fontId="0" fillId="0" borderId="4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2" xfId="0" applyBorder="1" applyAlignment="1">
      <alignment horizontal="center" vertical="center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vertical="center" wrapText="1"/>
      <protection locked="0"/>
    </xf>
    <xf numFmtId="0" fontId="16" fillId="0" borderId="12" xfId="0" applyFont="1" applyFill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0" fillId="0" borderId="2" xfId="0" applyBorder="1"/>
    <xf numFmtId="0" fontId="4" fillId="0" borderId="28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8" xfId="0" applyBorder="1"/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3" fontId="0" fillId="0" borderId="19" xfId="0" applyNumberForma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justify" vertical="center" wrapText="1"/>
    </xf>
    <xf numFmtId="0" fontId="0" fillId="0" borderId="19" xfId="0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justify" vertical="center" wrapText="1"/>
    </xf>
    <xf numFmtId="0" fontId="14" fillId="2" borderId="19" xfId="0" applyFont="1" applyFill="1" applyBorder="1" applyAlignment="1">
      <alignment horizontal="justify" vertical="center" wrapText="1"/>
    </xf>
    <xf numFmtId="0" fontId="14" fillId="5" borderId="19" xfId="0" applyFont="1" applyFill="1" applyBorder="1" applyAlignment="1">
      <alignment horizontal="justify" vertical="center" wrapText="1"/>
    </xf>
    <xf numFmtId="0" fontId="8" fillId="5" borderId="19" xfId="0" applyFont="1" applyFill="1" applyBorder="1" applyAlignment="1">
      <alignment horizontal="justify" vertical="center" wrapText="1"/>
    </xf>
    <xf numFmtId="0" fontId="4" fillId="5" borderId="19" xfId="0" applyFont="1" applyFill="1" applyBorder="1" applyAlignment="1">
      <alignment horizontal="justify" vertical="center" wrapText="1"/>
    </xf>
    <xf numFmtId="0" fontId="16" fillId="5" borderId="19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3" fontId="4" fillId="3" borderId="19" xfId="0" applyNumberFormat="1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left" vertical="center"/>
    </xf>
    <xf numFmtId="3" fontId="19" fillId="0" borderId="19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3" fontId="0" fillId="0" borderId="51" xfId="0" applyNumberFormat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54" xfId="0" applyBorder="1" applyProtection="1">
      <protection locked="0"/>
    </xf>
    <xf numFmtId="3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19" fillId="0" borderId="37" xfId="0" applyFont="1" applyBorder="1" applyProtection="1"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3" fontId="19" fillId="0" borderId="46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46" xfId="0" applyNumberFormat="1" applyBorder="1" applyAlignment="1" applyProtection="1">
      <alignment horizontal="center" vertical="center"/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3" fontId="19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left" vertical="center" wrapText="1"/>
    </xf>
    <xf numFmtId="0" fontId="0" fillId="0" borderId="27" xfId="0" applyBorder="1" applyAlignment="1" applyProtection="1">
      <alignment vertical="center" wrapText="1"/>
      <protection locked="0"/>
    </xf>
    <xf numFmtId="0" fontId="8" fillId="0" borderId="55" xfId="0" applyFont="1" applyBorder="1" applyAlignment="1" applyProtection="1">
      <alignment horizontal="left" vertical="center" wrapText="1"/>
      <protection locked="0"/>
    </xf>
    <xf numFmtId="3" fontId="8" fillId="0" borderId="21" xfId="0" applyNumberFormat="1" applyFont="1" applyBorder="1" applyAlignment="1" applyProtection="1">
      <alignment horizontal="center" vertical="center"/>
      <protection locked="0"/>
    </xf>
    <xf numFmtId="3" fontId="8" fillId="0" borderId="54" xfId="0" applyNumberFormat="1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62" xfId="0" applyFont="1" applyBorder="1" applyProtection="1">
      <protection locked="0"/>
    </xf>
    <xf numFmtId="0" fontId="19" fillId="0" borderId="12" xfId="0" applyFont="1" applyBorder="1" applyAlignment="1">
      <alignment vertical="center"/>
    </xf>
    <xf numFmtId="0" fontId="22" fillId="0" borderId="12" xfId="0" applyFont="1" applyBorder="1" applyAlignment="1">
      <alignment wrapText="1"/>
    </xf>
    <xf numFmtId="3" fontId="19" fillId="0" borderId="37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0" fontId="8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3" fontId="19" fillId="0" borderId="29" xfId="0" applyNumberFormat="1" applyFont="1" applyBorder="1" applyAlignment="1">
      <alignment horizontal="center" vertical="center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9" fillId="0" borderId="4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>
      <alignment vertical="center" wrapText="1"/>
    </xf>
    <xf numFmtId="3" fontId="19" fillId="0" borderId="34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 wrapText="1"/>
    </xf>
    <xf numFmtId="3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wrapText="1"/>
    </xf>
    <xf numFmtId="3" fontId="13" fillId="0" borderId="37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3" fontId="0" fillId="0" borderId="24" xfId="0" applyNumberFormat="1" applyBorder="1" applyAlignment="1">
      <alignment horizontal="center"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35" xfId="0" applyFont="1" applyBorder="1" applyAlignment="1">
      <alignment wrapText="1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3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0" xfId="0" applyFill="1"/>
    <xf numFmtId="3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 applyProtection="1">
      <alignment horizontal="center" vertical="center"/>
      <protection locked="0"/>
    </xf>
    <xf numFmtId="3" fontId="0" fillId="0" borderId="19" xfId="0" applyNumberFormat="1" applyFill="1" applyBorder="1" applyAlignment="1">
      <alignment horizontal="center" vertical="center"/>
    </xf>
    <xf numFmtId="0" fontId="14" fillId="0" borderId="19" xfId="0" applyFont="1" applyFill="1" applyBorder="1" applyAlignment="1">
      <alignment wrapText="1"/>
    </xf>
    <xf numFmtId="0" fontId="8" fillId="0" borderId="19" xfId="0" applyFont="1" applyFill="1" applyBorder="1" applyAlignment="1">
      <alignment wrapText="1"/>
    </xf>
    <xf numFmtId="3" fontId="0" fillId="0" borderId="19" xfId="0" applyNumberFormat="1" applyFill="1" applyBorder="1" applyAlignment="1">
      <alignment horizontal="center" vertical="center" wrapText="1"/>
    </xf>
    <xf numFmtId="0" fontId="0" fillId="0" borderId="19" xfId="0" applyFill="1" applyBorder="1"/>
    <xf numFmtId="0" fontId="4" fillId="0" borderId="19" xfId="0" applyFont="1" applyFill="1" applyBorder="1" applyAlignment="1">
      <alignment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vertical="center"/>
    </xf>
    <xf numFmtId="49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4" fillId="0" borderId="19" xfId="0" applyFont="1" applyFill="1" applyBorder="1" applyAlignment="1">
      <alignment vertic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horizontal="left" vertical="center" wrapText="1"/>
    </xf>
    <xf numFmtId="3" fontId="19" fillId="0" borderId="19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>
      <alignment horizontal="center" vertical="center" textRotation="90"/>
    </xf>
    <xf numFmtId="49" fontId="0" fillId="0" borderId="19" xfId="0" applyNumberForma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justify" vertical="center" wrapText="1"/>
    </xf>
    <xf numFmtId="0" fontId="19" fillId="0" borderId="19" xfId="0" applyFont="1" applyFill="1" applyBorder="1" applyAlignment="1">
      <alignment horizontal="justify" vertical="center" wrapText="1"/>
    </xf>
    <xf numFmtId="0" fontId="13" fillId="0" borderId="19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vertical="center" wrapText="1"/>
    </xf>
    <xf numFmtId="0" fontId="22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 wrapText="1"/>
    </xf>
    <xf numFmtId="3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19" fillId="0" borderId="0" xfId="0" applyFont="1" applyFill="1"/>
    <xf numFmtId="0" fontId="8" fillId="0" borderId="19" xfId="0" applyFont="1" applyFill="1" applyBorder="1" applyAlignment="1">
      <alignment vertical="center" wrapText="1"/>
    </xf>
    <xf numFmtId="0" fontId="14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/>
    </xf>
    <xf numFmtId="3" fontId="20" fillId="0" borderId="19" xfId="0" applyNumberFormat="1" applyFont="1" applyFill="1" applyBorder="1" applyAlignment="1">
      <alignment horizontal="center" vertical="center"/>
    </xf>
    <xf numFmtId="3" fontId="19" fillId="0" borderId="19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justify" vertical="center"/>
    </xf>
    <xf numFmtId="0" fontId="14" fillId="0" borderId="19" xfId="0" applyFont="1" applyFill="1" applyBorder="1" applyAlignment="1">
      <alignment horizontal="justify" vertical="center"/>
    </xf>
    <xf numFmtId="0" fontId="13" fillId="0" borderId="19" xfId="0" applyFont="1" applyFill="1" applyBorder="1" applyAlignment="1">
      <alignment horizontal="justify" vertical="center"/>
    </xf>
    <xf numFmtId="0" fontId="19" fillId="0" borderId="50" xfId="0" applyFont="1" applyFill="1" applyBorder="1" applyAlignment="1">
      <alignment horizontal="justify" vertical="center" wrapText="1"/>
    </xf>
    <xf numFmtId="0" fontId="8" fillId="0" borderId="19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22" xfId="0" applyFill="1" applyBorder="1" applyAlignment="1">
      <alignment horizontal="center" vertical="center" textRotation="90" wrapText="1"/>
    </xf>
    <xf numFmtId="0" fontId="0" fillId="0" borderId="50" xfId="0" applyFill="1" applyBorder="1" applyAlignment="1">
      <alignment horizontal="center" vertical="center" textRotation="90" wrapText="1"/>
    </xf>
    <xf numFmtId="0" fontId="0" fillId="0" borderId="59" xfId="0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49" fontId="0" fillId="0" borderId="22" xfId="0" applyNumberFormat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3" fontId="2" fillId="3" borderId="19" xfId="0" applyNumberFormat="1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top" wrapText="1"/>
    </xf>
    <xf numFmtId="0" fontId="0" fillId="0" borderId="19" xfId="0" applyFill="1" applyBorder="1" applyAlignment="1" applyProtection="1">
      <alignment horizontal="center" vertical="center" textRotation="90" wrapText="1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 textRotation="90"/>
      <protection locked="0"/>
    </xf>
    <xf numFmtId="0" fontId="0" fillId="0" borderId="19" xfId="0" applyFill="1" applyBorder="1" applyAlignment="1">
      <alignment horizontal="center" vertical="center" textRotation="90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textRotation="90" wrapText="1"/>
    </xf>
    <xf numFmtId="0" fontId="0" fillId="0" borderId="22" xfId="0" applyFill="1" applyBorder="1" applyAlignment="1">
      <alignment horizontal="center" vertical="center" textRotation="90"/>
    </xf>
    <xf numFmtId="0" fontId="0" fillId="0" borderId="50" xfId="0" applyFill="1" applyBorder="1" applyAlignment="1">
      <alignment horizontal="center" vertical="center" textRotation="90"/>
    </xf>
    <xf numFmtId="0" fontId="0" fillId="0" borderId="59" xfId="0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wrapText="1"/>
    </xf>
    <xf numFmtId="49" fontId="0" fillId="0" borderId="19" xfId="0" applyNumberForma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textRotation="90"/>
    </xf>
    <xf numFmtId="3" fontId="9" fillId="4" borderId="19" xfId="0" applyNumberFormat="1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3" fontId="2" fillId="4" borderId="19" xfId="0" applyNumberFormat="1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top" wrapText="1"/>
    </xf>
    <xf numFmtId="3" fontId="4" fillId="4" borderId="19" xfId="0" applyNumberFormat="1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14" fillId="4" borderId="19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49" xfId="0" applyFill="1" applyBorder="1" applyAlignment="1">
      <alignment horizontal="center"/>
    </xf>
    <xf numFmtId="0" fontId="0" fillId="0" borderId="43" xfId="0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textRotation="90" wrapText="1"/>
      <protection locked="0"/>
    </xf>
    <xf numFmtId="0" fontId="7" fillId="0" borderId="51" xfId="0" applyFont="1" applyFill="1" applyBorder="1" applyAlignment="1" applyProtection="1">
      <alignment horizontal="center" vertical="center" textRotation="90" wrapText="1"/>
      <protection locked="0"/>
    </xf>
    <xf numFmtId="0" fontId="7" fillId="0" borderId="29" xfId="0" applyFont="1" applyFill="1" applyBorder="1" applyAlignment="1" applyProtection="1">
      <alignment horizontal="center" vertical="center" textRotation="90" wrapText="1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 textRotation="90" wrapText="1"/>
      <protection locked="0"/>
    </xf>
    <xf numFmtId="0" fontId="0" fillId="0" borderId="50" xfId="0" applyFill="1" applyBorder="1" applyAlignment="1" applyProtection="1">
      <alignment horizontal="center" vertical="center" textRotation="90" wrapText="1"/>
      <protection locked="0"/>
    </xf>
    <xf numFmtId="0" fontId="0" fillId="0" borderId="30" xfId="0" applyFill="1" applyBorder="1" applyAlignment="1" applyProtection="1">
      <alignment horizontal="center" vertical="center" textRotation="90" wrapText="1"/>
      <protection locked="0"/>
    </xf>
    <xf numFmtId="0" fontId="19" fillId="0" borderId="42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90"/>
    </xf>
    <xf numFmtId="0" fontId="0" fillId="0" borderId="29" xfId="0" applyBorder="1" applyAlignment="1">
      <alignment horizontal="center" vertical="center" textRotation="90"/>
    </xf>
    <xf numFmtId="49" fontId="0" fillId="0" borderId="26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0" fillId="0" borderId="63" xfId="0" applyBorder="1" applyAlignment="1">
      <alignment horizontal="center" vertical="center" textRotation="90" wrapText="1"/>
    </xf>
    <xf numFmtId="0" fontId="0" fillId="0" borderId="44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26" xfId="0" applyBorder="1" applyAlignment="1" applyProtection="1">
      <alignment horizontal="center" vertical="center" textRotation="90"/>
      <protection locked="0"/>
    </xf>
    <xf numFmtId="0" fontId="0" fillId="0" borderId="52" xfId="0" applyBorder="1" applyAlignment="1" applyProtection="1">
      <alignment horizontal="center" vertical="center" textRotation="90"/>
      <protection locked="0"/>
    </xf>
    <xf numFmtId="0" fontId="0" fillId="0" borderId="31" xfId="0" applyBorder="1" applyAlignment="1" applyProtection="1">
      <alignment horizontal="center" vertical="center" textRotation="90"/>
      <protection locked="0"/>
    </xf>
    <xf numFmtId="0" fontId="0" fillId="0" borderId="24" xfId="0" applyBorder="1" applyAlignment="1" applyProtection="1">
      <alignment horizontal="center" vertical="center" textRotation="90"/>
      <protection locked="0"/>
    </xf>
    <xf numFmtId="0" fontId="0" fillId="0" borderId="51" xfId="0" applyBorder="1" applyAlignment="1" applyProtection="1">
      <alignment horizontal="center" vertical="center" textRotation="90"/>
      <protection locked="0"/>
    </xf>
    <xf numFmtId="0" fontId="0" fillId="0" borderId="29" xfId="0" applyBorder="1" applyAlignment="1" applyProtection="1">
      <alignment horizontal="center" vertical="center" textRotation="90"/>
      <protection locked="0"/>
    </xf>
    <xf numFmtId="0" fontId="0" fillId="0" borderId="25" xfId="0" applyBorder="1" applyAlignment="1" applyProtection="1">
      <alignment horizontal="center" vertical="center" textRotation="90" wrapText="1"/>
      <protection locked="0"/>
    </xf>
    <xf numFmtId="0" fontId="0" fillId="0" borderId="50" xfId="0" applyBorder="1" applyAlignment="1" applyProtection="1">
      <alignment horizontal="center" vertical="center" textRotation="90" wrapText="1"/>
      <protection locked="0"/>
    </xf>
    <xf numFmtId="0" fontId="0" fillId="0" borderId="30" xfId="0" applyBorder="1" applyAlignment="1" applyProtection="1">
      <alignment horizontal="center" vertical="center" textRotation="90" wrapText="1"/>
      <protection locked="0"/>
    </xf>
    <xf numFmtId="0" fontId="0" fillId="0" borderId="26" xfId="0" applyFill="1" applyBorder="1" applyAlignment="1" applyProtection="1">
      <alignment horizontal="center" vertical="center" textRotation="90" wrapText="1"/>
      <protection locked="0"/>
    </xf>
    <xf numFmtId="0" fontId="0" fillId="0" borderId="52" xfId="0" applyFill="1" applyBorder="1" applyAlignment="1" applyProtection="1">
      <alignment horizontal="center" vertical="center" textRotation="90" wrapText="1"/>
      <protection locked="0"/>
    </xf>
    <xf numFmtId="0" fontId="0" fillId="0" borderId="31" xfId="0" applyFill="1" applyBorder="1" applyAlignment="1" applyProtection="1">
      <alignment horizontal="center" vertical="center" textRotation="90" wrapText="1"/>
      <protection locked="0"/>
    </xf>
    <xf numFmtId="0" fontId="0" fillId="0" borderId="24" xfId="0" applyFill="1" applyBorder="1" applyAlignment="1" applyProtection="1">
      <alignment horizontal="center" vertical="center" textRotation="90" wrapText="1"/>
      <protection locked="0"/>
    </xf>
    <xf numFmtId="0" fontId="0" fillId="0" borderId="51" xfId="0" applyFill="1" applyBorder="1" applyAlignment="1" applyProtection="1">
      <alignment horizontal="center" vertical="center" textRotation="90" wrapText="1"/>
      <protection locked="0"/>
    </xf>
    <xf numFmtId="0" fontId="0" fillId="0" borderId="29" xfId="0" applyFill="1" applyBorder="1" applyAlignment="1" applyProtection="1">
      <alignment horizontal="center" vertical="center" textRotation="90" wrapText="1"/>
      <protection locked="0"/>
    </xf>
    <xf numFmtId="0" fontId="0" fillId="0" borderId="24" xfId="0" applyBorder="1" applyAlignment="1" applyProtection="1">
      <alignment horizontal="center" vertical="center" textRotation="90" wrapText="1"/>
      <protection locked="0"/>
    </xf>
    <xf numFmtId="0" fontId="0" fillId="0" borderId="51" xfId="0" applyBorder="1" applyAlignment="1" applyProtection="1">
      <alignment horizontal="center" vertical="center" textRotation="90" wrapText="1"/>
      <protection locked="0"/>
    </xf>
    <xf numFmtId="0" fontId="0" fillId="0" borderId="29" xfId="0" applyBorder="1" applyAlignment="1" applyProtection="1">
      <alignment horizontal="center" vertical="center" textRotation="90" wrapText="1"/>
      <protection locked="0"/>
    </xf>
    <xf numFmtId="0" fontId="0" fillId="0" borderId="25" xfId="0" applyBorder="1" applyAlignment="1" applyProtection="1">
      <alignment horizontal="center" vertical="center" textRotation="90"/>
      <protection locked="0"/>
    </xf>
    <xf numFmtId="0" fontId="0" fillId="0" borderId="50" xfId="0" applyBorder="1" applyAlignment="1" applyProtection="1">
      <alignment horizontal="center" vertical="center" textRotation="90"/>
      <protection locked="0"/>
    </xf>
    <xf numFmtId="0" fontId="0" fillId="0" borderId="30" xfId="0" applyBorder="1" applyAlignment="1" applyProtection="1">
      <alignment horizontal="center" vertical="center" textRotation="90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 textRotation="90"/>
      <protection locked="0"/>
    </xf>
    <xf numFmtId="0" fontId="0" fillId="0" borderId="41" xfId="0" applyBorder="1" applyAlignment="1">
      <alignment horizontal="center" vertical="center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52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27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3" fontId="2" fillId="4" borderId="5" xfId="0" applyNumberFormat="1" applyFont="1" applyFill="1" applyBorder="1" applyAlignment="1" applyProtection="1">
      <alignment horizontal="center" vertical="center"/>
    </xf>
    <xf numFmtId="3" fontId="2" fillId="4" borderId="6" xfId="0" applyNumberFormat="1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center" vertical="center" wrapText="1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center" vertical="center" wrapText="1"/>
    </xf>
    <xf numFmtId="3" fontId="4" fillId="4" borderId="21" xfId="0" applyNumberFormat="1" applyFont="1" applyFill="1" applyBorder="1" applyAlignment="1" applyProtection="1">
      <alignment horizontal="center" vertical="center" wrapText="1"/>
    </xf>
    <xf numFmtId="3" fontId="4" fillId="4" borderId="29" xfId="0" applyNumberFormat="1" applyFont="1" applyFill="1" applyBorder="1" applyAlignment="1" applyProtection="1">
      <alignment horizontal="center" vertical="center" wrapText="1"/>
    </xf>
    <xf numFmtId="3" fontId="4" fillId="4" borderId="47" xfId="0" applyNumberFormat="1" applyFont="1" applyFill="1" applyBorder="1" applyAlignment="1" applyProtection="1">
      <alignment horizontal="center" vertical="center" wrapText="1"/>
    </xf>
    <xf numFmtId="3" fontId="4" fillId="4" borderId="44" xfId="0" applyNumberFormat="1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7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0" fillId="0" borderId="48" xfId="0" applyBorder="1" applyAlignment="1">
      <alignment horizontal="center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16" xfId="0" applyFont="1" applyFill="1" applyBorder="1" applyAlignment="1" applyProtection="1">
      <alignment horizontal="center" vertical="top" wrapTex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topLeftCell="A66" zoomScaleNormal="100" workbookViewId="0">
      <selection activeCell="F80" sqref="F80"/>
    </sheetView>
  </sheetViews>
  <sheetFormatPr defaultRowHeight="14.4" x14ac:dyDescent="0.3"/>
  <cols>
    <col min="1" max="1" width="1.77734375" customWidth="1"/>
    <col min="2" max="2" width="6.33203125" customWidth="1"/>
    <col min="3" max="3" width="7.6640625" customWidth="1"/>
    <col min="4" max="4" width="5.77734375" customWidth="1"/>
    <col min="5" max="5" width="11.44140625" customWidth="1"/>
    <col min="6" max="7" width="10.6640625" customWidth="1"/>
    <col min="8" max="8" width="18.5546875" customWidth="1"/>
    <col min="9" max="9" width="6" customWidth="1"/>
    <col min="10" max="10" width="9.5546875" customWidth="1"/>
    <col min="11" max="11" width="5.88671875" customWidth="1"/>
    <col min="12" max="12" width="24.44140625" customWidth="1"/>
    <col min="13" max="13" width="10.21875" customWidth="1"/>
    <col min="14" max="14" width="10.88671875" customWidth="1"/>
    <col min="17" max="17" width="7.88671875" customWidth="1"/>
    <col min="18" max="18" width="10.77734375" customWidth="1"/>
    <col min="19" max="19" width="10.44140625" customWidth="1"/>
  </cols>
  <sheetData>
    <row r="1" spans="1:20" ht="18" x14ac:dyDescent="0.35">
      <c r="B1" s="259" t="s">
        <v>0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ht="15" x14ac:dyDescent="0.3">
      <c r="B2" s="260" t="s">
        <v>1</v>
      </c>
      <c r="C2" s="260" t="s">
        <v>2</v>
      </c>
      <c r="D2" s="260"/>
      <c r="E2" s="260"/>
      <c r="F2" s="260"/>
      <c r="G2" s="260"/>
      <c r="H2" s="260" t="s">
        <v>3</v>
      </c>
      <c r="I2" s="260" t="s">
        <v>4</v>
      </c>
      <c r="J2" s="261" t="s">
        <v>5</v>
      </c>
      <c r="K2" s="260" t="s">
        <v>6</v>
      </c>
      <c r="L2" s="260" t="s">
        <v>7</v>
      </c>
      <c r="M2" s="262" t="s">
        <v>8</v>
      </c>
      <c r="N2" s="262"/>
      <c r="O2" s="263" t="s">
        <v>9</v>
      </c>
      <c r="P2" s="263"/>
      <c r="Q2" s="260" t="s">
        <v>10</v>
      </c>
      <c r="R2" s="260"/>
      <c r="S2" s="263" t="s">
        <v>11</v>
      </c>
      <c r="T2" s="263"/>
    </row>
    <row r="3" spans="1:20" ht="111.6" x14ac:dyDescent="0.3">
      <c r="B3" s="260"/>
      <c r="C3" s="90" t="s">
        <v>12</v>
      </c>
      <c r="D3" s="90" t="s">
        <v>13</v>
      </c>
      <c r="E3" s="90" t="s">
        <v>14</v>
      </c>
      <c r="F3" s="90" t="s">
        <v>15</v>
      </c>
      <c r="G3" s="90" t="s">
        <v>16</v>
      </c>
      <c r="H3" s="260"/>
      <c r="I3" s="260"/>
      <c r="J3" s="261"/>
      <c r="K3" s="260"/>
      <c r="L3" s="260"/>
      <c r="M3" s="91" t="s">
        <v>17</v>
      </c>
      <c r="N3" s="91" t="s">
        <v>18</v>
      </c>
      <c r="O3" s="92" t="s">
        <v>19</v>
      </c>
      <c r="P3" s="92" t="s">
        <v>20</v>
      </c>
      <c r="Q3" s="92" t="s">
        <v>21</v>
      </c>
      <c r="R3" s="92" t="s">
        <v>22</v>
      </c>
      <c r="S3" s="92" t="s">
        <v>23</v>
      </c>
      <c r="T3" s="92" t="s">
        <v>24</v>
      </c>
    </row>
    <row r="4" spans="1:20" ht="34.200000000000003" customHeight="1" x14ac:dyDescent="0.3">
      <c r="A4" s="192"/>
      <c r="B4" s="79">
        <v>1</v>
      </c>
      <c r="C4" s="264" t="s">
        <v>25</v>
      </c>
      <c r="D4" s="264" t="s">
        <v>26</v>
      </c>
      <c r="E4" s="265">
        <v>71003126</v>
      </c>
      <c r="F4" s="266" t="s">
        <v>309</v>
      </c>
      <c r="G4" s="267">
        <v>600099580</v>
      </c>
      <c r="H4" s="76" t="s">
        <v>27</v>
      </c>
      <c r="I4" s="268" t="s">
        <v>28</v>
      </c>
      <c r="J4" s="268" t="s">
        <v>29</v>
      </c>
      <c r="K4" s="268" t="s">
        <v>30</v>
      </c>
      <c r="L4" s="77" t="s">
        <v>31</v>
      </c>
      <c r="M4" s="193">
        <v>170000</v>
      </c>
      <c r="N4" s="193">
        <f>M4*0.85</f>
        <v>144500</v>
      </c>
      <c r="O4" s="194">
        <v>2022</v>
      </c>
      <c r="P4" s="79">
        <v>2025</v>
      </c>
      <c r="Q4" s="79"/>
      <c r="R4" s="79"/>
      <c r="S4" s="79" t="s">
        <v>51</v>
      </c>
      <c r="T4" s="79" t="s">
        <v>51</v>
      </c>
    </row>
    <row r="5" spans="1:20" ht="89.4" customHeight="1" x14ac:dyDescent="0.3">
      <c r="A5" s="192"/>
      <c r="B5" s="79">
        <v>2</v>
      </c>
      <c r="C5" s="264"/>
      <c r="D5" s="264"/>
      <c r="E5" s="265"/>
      <c r="F5" s="266"/>
      <c r="G5" s="267"/>
      <c r="H5" s="76" t="s">
        <v>32</v>
      </c>
      <c r="I5" s="268"/>
      <c r="J5" s="268"/>
      <c r="K5" s="268"/>
      <c r="L5" s="77" t="s">
        <v>33</v>
      </c>
      <c r="M5" s="193">
        <v>500000</v>
      </c>
      <c r="N5" s="193">
        <f t="shared" ref="N5:N74" si="0">M5*0.85</f>
        <v>425000</v>
      </c>
      <c r="O5" s="79">
        <v>2022</v>
      </c>
      <c r="P5" s="79">
        <v>2025</v>
      </c>
      <c r="Q5" s="79"/>
      <c r="R5" s="79"/>
      <c r="S5" s="79" t="s">
        <v>51</v>
      </c>
      <c r="T5" s="79" t="s">
        <v>51</v>
      </c>
    </row>
    <row r="6" spans="1:20" ht="42.6" customHeight="1" x14ac:dyDescent="0.3">
      <c r="A6" s="192"/>
      <c r="B6" s="79">
        <v>3</v>
      </c>
      <c r="C6" s="264"/>
      <c r="D6" s="264"/>
      <c r="E6" s="265"/>
      <c r="F6" s="266"/>
      <c r="G6" s="267"/>
      <c r="H6" s="76" t="s">
        <v>34</v>
      </c>
      <c r="I6" s="268"/>
      <c r="J6" s="268"/>
      <c r="K6" s="268"/>
      <c r="L6" s="77" t="s">
        <v>35</v>
      </c>
      <c r="M6" s="193">
        <v>250000</v>
      </c>
      <c r="N6" s="193">
        <f t="shared" si="0"/>
        <v>212500</v>
      </c>
      <c r="O6" s="79">
        <v>2022</v>
      </c>
      <c r="P6" s="79">
        <v>2025</v>
      </c>
      <c r="Q6" s="79"/>
      <c r="R6" s="79"/>
      <c r="S6" s="79" t="s">
        <v>51</v>
      </c>
      <c r="T6" s="79" t="s">
        <v>51</v>
      </c>
    </row>
    <row r="7" spans="1:20" ht="28.8" x14ac:dyDescent="0.3">
      <c r="A7" s="192"/>
      <c r="B7" s="79">
        <v>4</v>
      </c>
      <c r="C7" s="264"/>
      <c r="D7" s="264"/>
      <c r="E7" s="265"/>
      <c r="F7" s="266"/>
      <c r="G7" s="267"/>
      <c r="H7" s="76" t="s">
        <v>36</v>
      </c>
      <c r="I7" s="268"/>
      <c r="J7" s="268"/>
      <c r="K7" s="268"/>
      <c r="L7" s="77" t="s">
        <v>36</v>
      </c>
      <c r="M7" s="193">
        <v>250000</v>
      </c>
      <c r="N7" s="193">
        <f t="shared" si="0"/>
        <v>212500</v>
      </c>
      <c r="O7" s="79">
        <v>20222</v>
      </c>
      <c r="P7" s="79">
        <v>2025</v>
      </c>
      <c r="Q7" s="79"/>
      <c r="R7" s="79"/>
      <c r="S7" s="79" t="s">
        <v>51</v>
      </c>
      <c r="T7" s="79" t="s">
        <v>51</v>
      </c>
    </row>
    <row r="8" spans="1:20" ht="69" x14ac:dyDescent="0.3">
      <c r="A8" s="192"/>
      <c r="B8" s="81">
        <v>5</v>
      </c>
      <c r="C8" s="269" t="s">
        <v>49</v>
      </c>
      <c r="D8" s="270" t="s">
        <v>50</v>
      </c>
      <c r="E8" s="271">
        <v>75019175</v>
      </c>
      <c r="F8" s="272" t="s">
        <v>310</v>
      </c>
      <c r="G8" s="271">
        <v>600099580</v>
      </c>
      <c r="H8" s="76" t="s">
        <v>37</v>
      </c>
      <c r="I8" s="269" t="s">
        <v>47</v>
      </c>
      <c r="J8" s="269" t="s">
        <v>29</v>
      </c>
      <c r="K8" s="269" t="s">
        <v>48</v>
      </c>
      <c r="L8" s="77" t="s">
        <v>38</v>
      </c>
      <c r="M8" s="195">
        <v>500000</v>
      </c>
      <c r="N8" s="193">
        <f t="shared" si="0"/>
        <v>425000</v>
      </c>
      <c r="O8" s="79">
        <v>2022</v>
      </c>
      <c r="P8" s="79">
        <v>2025</v>
      </c>
      <c r="Q8" s="81"/>
      <c r="R8" s="81"/>
      <c r="S8" s="81" t="s">
        <v>51</v>
      </c>
      <c r="T8" s="81" t="s">
        <v>51</v>
      </c>
    </row>
    <row r="9" spans="1:20" ht="28.8" x14ac:dyDescent="0.3">
      <c r="A9" s="192"/>
      <c r="B9" s="79">
        <v>6</v>
      </c>
      <c r="C9" s="269"/>
      <c r="D9" s="270"/>
      <c r="E9" s="271"/>
      <c r="F9" s="272"/>
      <c r="G9" s="271"/>
      <c r="H9" s="76" t="s">
        <v>39</v>
      </c>
      <c r="I9" s="269"/>
      <c r="J9" s="269"/>
      <c r="K9" s="269"/>
      <c r="L9" s="77" t="s">
        <v>40</v>
      </c>
      <c r="M9" s="195">
        <v>200000</v>
      </c>
      <c r="N9" s="193">
        <f t="shared" si="0"/>
        <v>170000</v>
      </c>
      <c r="O9" s="79">
        <v>2022</v>
      </c>
      <c r="P9" s="79">
        <v>2025</v>
      </c>
      <c r="Q9" s="81"/>
      <c r="R9" s="81"/>
      <c r="S9" s="81" t="s">
        <v>51</v>
      </c>
      <c r="T9" s="81" t="s">
        <v>51</v>
      </c>
    </row>
    <row r="10" spans="1:20" ht="41.4" x14ac:dyDescent="0.3">
      <c r="A10" s="192"/>
      <c r="B10" s="79">
        <v>7</v>
      </c>
      <c r="C10" s="269"/>
      <c r="D10" s="270"/>
      <c r="E10" s="271"/>
      <c r="F10" s="272"/>
      <c r="G10" s="271"/>
      <c r="H10" s="76" t="s">
        <v>41</v>
      </c>
      <c r="I10" s="269"/>
      <c r="J10" s="269"/>
      <c r="K10" s="269"/>
      <c r="L10" s="77" t="s">
        <v>42</v>
      </c>
      <c r="M10" s="195">
        <v>200000</v>
      </c>
      <c r="N10" s="193">
        <f t="shared" si="0"/>
        <v>170000</v>
      </c>
      <c r="O10" s="79">
        <v>2022</v>
      </c>
      <c r="P10" s="79">
        <v>2025</v>
      </c>
      <c r="Q10" s="81"/>
      <c r="R10" s="81"/>
      <c r="S10" s="81" t="s">
        <v>51</v>
      </c>
      <c r="T10" s="81" t="s">
        <v>51</v>
      </c>
    </row>
    <row r="11" spans="1:20" ht="28.8" x14ac:dyDescent="0.3">
      <c r="A11" s="192"/>
      <c r="B11" s="79">
        <v>8</v>
      </c>
      <c r="C11" s="269"/>
      <c r="D11" s="270"/>
      <c r="E11" s="271"/>
      <c r="F11" s="272"/>
      <c r="G11" s="271"/>
      <c r="H11" s="76" t="s">
        <v>43</v>
      </c>
      <c r="I11" s="269"/>
      <c r="J11" s="269"/>
      <c r="K11" s="269"/>
      <c r="L11" s="77" t="s">
        <v>44</v>
      </c>
      <c r="M11" s="195">
        <v>300000</v>
      </c>
      <c r="N11" s="193">
        <f t="shared" si="0"/>
        <v>255000</v>
      </c>
      <c r="O11" s="79">
        <v>2022</v>
      </c>
      <c r="P11" s="79">
        <v>2025</v>
      </c>
      <c r="Q11" s="81"/>
      <c r="R11" s="81"/>
      <c r="S11" s="81" t="s">
        <v>51</v>
      </c>
      <c r="T11" s="81" t="s">
        <v>51</v>
      </c>
    </row>
    <row r="12" spans="1:20" ht="43.2" x14ac:dyDescent="0.3">
      <c r="A12" s="192"/>
      <c r="B12" s="79">
        <v>9</v>
      </c>
      <c r="C12" s="269"/>
      <c r="D12" s="270"/>
      <c r="E12" s="271"/>
      <c r="F12" s="272"/>
      <c r="G12" s="271"/>
      <c r="H12" s="76" t="s">
        <v>45</v>
      </c>
      <c r="I12" s="269"/>
      <c r="J12" s="269"/>
      <c r="K12" s="269"/>
      <c r="L12" s="77" t="s">
        <v>46</v>
      </c>
      <c r="M12" s="195">
        <v>300000</v>
      </c>
      <c r="N12" s="193">
        <f t="shared" si="0"/>
        <v>255000</v>
      </c>
      <c r="O12" s="79">
        <v>2022</v>
      </c>
      <c r="P12" s="79">
        <v>2025</v>
      </c>
      <c r="Q12" s="81"/>
      <c r="R12" s="81"/>
      <c r="S12" s="81" t="s">
        <v>51</v>
      </c>
      <c r="T12" s="81" t="s">
        <v>51</v>
      </c>
    </row>
    <row r="13" spans="1:20" ht="28.8" x14ac:dyDescent="0.3">
      <c r="A13" s="192"/>
      <c r="B13" s="79">
        <v>10</v>
      </c>
      <c r="C13" s="270" t="s">
        <v>61</v>
      </c>
      <c r="D13" s="270" t="s">
        <v>62</v>
      </c>
      <c r="E13" s="271">
        <v>70999414</v>
      </c>
      <c r="F13" s="272" t="s">
        <v>311</v>
      </c>
      <c r="G13" s="271">
        <v>600100065</v>
      </c>
      <c r="H13" s="82" t="s">
        <v>52</v>
      </c>
      <c r="I13" s="269" t="s">
        <v>28</v>
      </c>
      <c r="J13" s="269" t="s">
        <v>29</v>
      </c>
      <c r="K13" s="269" t="s">
        <v>63</v>
      </c>
      <c r="L13" s="80" t="s">
        <v>56</v>
      </c>
      <c r="M13" s="195">
        <v>150000</v>
      </c>
      <c r="N13" s="193">
        <f t="shared" si="0"/>
        <v>127500</v>
      </c>
      <c r="O13" s="81">
        <v>2022</v>
      </c>
      <c r="P13" s="81">
        <v>2025</v>
      </c>
      <c r="Q13" s="81"/>
      <c r="R13" s="81"/>
      <c r="S13" s="81" t="s">
        <v>51</v>
      </c>
      <c r="T13" s="81" t="s">
        <v>51</v>
      </c>
    </row>
    <row r="14" spans="1:20" x14ac:dyDescent="0.3">
      <c r="A14" s="192"/>
      <c r="B14" s="79">
        <v>11</v>
      </c>
      <c r="C14" s="270"/>
      <c r="D14" s="270"/>
      <c r="E14" s="271"/>
      <c r="F14" s="272"/>
      <c r="G14" s="271"/>
      <c r="H14" s="82" t="s">
        <v>53</v>
      </c>
      <c r="I14" s="269"/>
      <c r="J14" s="269"/>
      <c r="K14" s="269"/>
      <c r="L14" s="80" t="s">
        <v>57</v>
      </c>
      <c r="M14" s="195">
        <v>200000</v>
      </c>
      <c r="N14" s="193">
        <f t="shared" si="0"/>
        <v>170000</v>
      </c>
      <c r="O14" s="81">
        <v>2022</v>
      </c>
      <c r="P14" s="81">
        <v>2025</v>
      </c>
      <c r="Q14" s="81"/>
      <c r="R14" s="81"/>
      <c r="S14" s="81" t="s">
        <v>51</v>
      </c>
      <c r="T14" s="81" t="s">
        <v>51</v>
      </c>
    </row>
    <row r="15" spans="1:20" ht="27.6" x14ac:dyDescent="0.3">
      <c r="A15" s="192"/>
      <c r="B15" s="79">
        <v>12</v>
      </c>
      <c r="C15" s="270"/>
      <c r="D15" s="270"/>
      <c r="E15" s="271"/>
      <c r="F15" s="272"/>
      <c r="G15" s="271"/>
      <c r="H15" s="82" t="s">
        <v>54</v>
      </c>
      <c r="I15" s="269"/>
      <c r="J15" s="269"/>
      <c r="K15" s="269"/>
      <c r="L15" s="80" t="s">
        <v>58</v>
      </c>
      <c r="M15" s="195">
        <v>150000</v>
      </c>
      <c r="N15" s="193">
        <f t="shared" si="0"/>
        <v>127500</v>
      </c>
      <c r="O15" s="81">
        <v>2022</v>
      </c>
      <c r="P15" s="81">
        <v>2025</v>
      </c>
      <c r="Q15" s="81"/>
      <c r="R15" s="81"/>
      <c r="S15" s="81" t="s">
        <v>51</v>
      </c>
      <c r="T15" s="81" t="s">
        <v>51</v>
      </c>
    </row>
    <row r="16" spans="1:20" ht="55.2" x14ac:dyDescent="0.3">
      <c r="A16" s="192"/>
      <c r="B16" s="79">
        <v>13</v>
      </c>
      <c r="C16" s="270"/>
      <c r="D16" s="270"/>
      <c r="E16" s="271"/>
      <c r="F16" s="272"/>
      <c r="G16" s="271"/>
      <c r="H16" s="82" t="s">
        <v>36</v>
      </c>
      <c r="I16" s="269"/>
      <c r="J16" s="269"/>
      <c r="K16" s="269"/>
      <c r="L16" s="196" t="s">
        <v>60</v>
      </c>
      <c r="M16" s="195">
        <v>300000</v>
      </c>
      <c r="N16" s="193">
        <f t="shared" si="0"/>
        <v>255000</v>
      </c>
      <c r="O16" s="81">
        <v>2022</v>
      </c>
      <c r="P16" s="81">
        <v>2025</v>
      </c>
      <c r="Q16" s="81"/>
      <c r="R16" s="81"/>
      <c r="S16" s="81" t="s">
        <v>51</v>
      </c>
      <c r="T16" s="81" t="s">
        <v>51</v>
      </c>
    </row>
    <row r="17" spans="1:20" ht="55.2" x14ac:dyDescent="0.3">
      <c r="A17" s="192"/>
      <c r="B17" s="79">
        <v>14</v>
      </c>
      <c r="C17" s="270"/>
      <c r="D17" s="270"/>
      <c r="E17" s="271"/>
      <c r="F17" s="272"/>
      <c r="G17" s="271"/>
      <c r="H17" s="82" t="s">
        <v>55</v>
      </c>
      <c r="I17" s="269"/>
      <c r="J17" s="269"/>
      <c r="K17" s="269"/>
      <c r="L17" s="196" t="s">
        <v>59</v>
      </c>
      <c r="M17" s="195">
        <v>200000</v>
      </c>
      <c r="N17" s="193">
        <f t="shared" si="0"/>
        <v>170000</v>
      </c>
      <c r="O17" s="81">
        <v>2022</v>
      </c>
      <c r="P17" s="81">
        <v>2025</v>
      </c>
      <c r="Q17" s="81"/>
      <c r="R17" s="81"/>
      <c r="S17" s="81" t="s">
        <v>51</v>
      </c>
      <c r="T17" s="81" t="s">
        <v>51</v>
      </c>
    </row>
    <row r="18" spans="1:20" ht="54.6" customHeight="1" x14ac:dyDescent="0.3">
      <c r="A18" s="192"/>
      <c r="B18" s="79">
        <v>15</v>
      </c>
      <c r="C18" s="273" t="s">
        <v>67</v>
      </c>
      <c r="D18" s="270" t="s">
        <v>68</v>
      </c>
      <c r="E18" s="271">
        <v>70986321</v>
      </c>
      <c r="F18" s="272" t="s">
        <v>312</v>
      </c>
      <c r="G18" s="271">
        <v>650052757</v>
      </c>
      <c r="H18" s="197" t="s">
        <v>64</v>
      </c>
      <c r="I18" s="269" t="s">
        <v>28</v>
      </c>
      <c r="J18" s="270" t="s">
        <v>29</v>
      </c>
      <c r="K18" s="270" t="s">
        <v>69</v>
      </c>
      <c r="L18" s="80" t="s">
        <v>65</v>
      </c>
      <c r="M18" s="198">
        <v>250000</v>
      </c>
      <c r="N18" s="193">
        <f t="shared" si="0"/>
        <v>212500</v>
      </c>
      <c r="O18" s="81">
        <v>2022</v>
      </c>
      <c r="P18" s="81">
        <v>2025</v>
      </c>
      <c r="Q18" s="199"/>
      <c r="R18" s="199"/>
      <c r="S18" s="81" t="s">
        <v>51</v>
      </c>
      <c r="T18" s="81" t="s">
        <v>51</v>
      </c>
    </row>
    <row r="19" spans="1:20" ht="39" customHeight="1" x14ac:dyDescent="0.3">
      <c r="A19" s="192"/>
      <c r="B19" s="79">
        <v>16</v>
      </c>
      <c r="C19" s="273"/>
      <c r="D19" s="270"/>
      <c r="E19" s="271"/>
      <c r="F19" s="272"/>
      <c r="G19" s="271"/>
      <c r="H19" s="82" t="s">
        <v>66</v>
      </c>
      <c r="I19" s="269"/>
      <c r="J19" s="270"/>
      <c r="K19" s="270"/>
      <c r="L19" s="80" t="s">
        <v>66</v>
      </c>
      <c r="M19" s="198">
        <v>200000</v>
      </c>
      <c r="N19" s="193">
        <f t="shared" si="0"/>
        <v>170000</v>
      </c>
      <c r="O19" s="81">
        <v>2022</v>
      </c>
      <c r="P19" s="81">
        <v>2025</v>
      </c>
      <c r="Q19" s="199"/>
      <c r="R19" s="199"/>
      <c r="S19" s="81" t="s">
        <v>51</v>
      </c>
      <c r="T19" s="81" t="s">
        <v>51</v>
      </c>
    </row>
    <row r="20" spans="1:20" ht="41.4" x14ac:dyDescent="0.3">
      <c r="A20" s="192"/>
      <c r="B20" s="79">
        <v>17</v>
      </c>
      <c r="C20" s="273" t="s">
        <v>118</v>
      </c>
      <c r="D20" s="269" t="s">
        <v>119</v>
      </c>
      <c r="E20" s="271">
        <v>71003151</v>
      </c>
      <c r="F20" s="272" t="s">
        <v>315</v>
      </c>
      <c r="G20" s="271">
        <v>650051742</v>
      </c>
      <c r="H20" s="82" t="s">
        <v>140</v>
      </c>
      <c r="I20" s="270" t="s">
        <v>28</v>
      </c>
      <c r="J20" s="270" t="s">
        <v>29</v>
      </c>
      <c r="K20" s="270" t="s">
        <v>120</v>
      </c>
      <c r="L20" s="80" t="s">
        <v>123</v>
      </c>
      <c r="M20" s="195">
        <v>2500000</v>
      </c>
      <c r="N20" s="193">
        <f t="shared" si="0"/>
        <v>2125000</v>
      </c>
      <c r="O20" s="81">
        <v>2022</v>
      </c>
      <c r="P20" s="81">
        <v>2025</v>
      </c>
      <c r="Q20" s="81"/>
      <c r="R20" s="81"/>
      <c r="S20" s="81" t="s">
        <v>51</v>
      </c>
      <c r="T20" s="81" t="s">
        <v>51</v>
      </c>
    </row>
    <row r="21" spans="1:20" ht="55.2" x14ac:dyDescent="0.3">
      <c r="A21" s="192"/>
      <c r="B21" s="79">
        <v>18</v>
      </c>
      <c r="C21" s="273"/>
      <c r="D21" s="269"/>
      <c r="E21" s="271"/>
      <c r="F21" s="272"/>
      <c r="G21" s="271"/>
      <c r="H21" s="82" t="s">
        <v>121</v>
      </c>
      <c r="I21" s="270"/>
      <c r="J21" s="270"/>
      <c r="K21" s="270"/>
      <c r="L21" s="200" t="s">
        <v>122</v>
      </c>
      <c r="M21" s="195">
        <v>800000</v>
      </c>
      <c r="N21" s="193">
        <f t="shared" si="0"/>
        <v>680000</v>
      </c>
      <c r="O21" s="81">
        <v>2022</v>
      </c>
      <c r="P21" s="81">
        <v>2025</v>
      </c>
      <c r="Q21" s="81"/>
      <c r="R21" s="81"/>
      <c r="S21" s="81" t="s">
        <v>51</v>
      </c>
      <c r="T21" s="81" t="s">
        <v>51</v>
      </c>
    </row>
    <row r="22" spans="1:20" ht="28.8" x14ac:dyDescent="0.3">
      <c r="A22" s="192"/>
      <c r="B22" s="79">
        <v>19</v>
      </c>
      <c r="C22" s="273"/>
      <c r="D22" s="269"/>
      <c r="E22" s="271"/>
      <c r="F22" s="272"/>
      <c r="G22" s="271"/>
      <c r="H22" s="82" t="s">
        <v>124</v>
      </c>
      <c r="I22" s="270"/>
      <c r="J22" s="270"/>
      <c r="K22" s="270"/>
      <c r="L22" s="83" t="s">
        <v>124</v>
      </c>
      <c r="M22" s="195">
        <v>1500000</v>
      </c>
      <c r="N22" s="193">
        <f t="shared" si="0"/>
        <v>1275000</v>
      </c>
      <c r="O22" s="81">
        <v>2022</v>
      </c>
      <c r="P22" s="81">
        <v>2025</v>
      </c>
      <c r="Q22" s="81"/>
      <c r="R22" s="81"/>
      <c r="S22" s="81" t="s">
        <v>51</v>
      </c>
      <c r="T22" s="81" t="s">
        <v>51</v>
      </c>
    </row>
    <row r="23" spans="1:20" ht="136.19999999999999" x14ac:dyDescent="0.3">
      <c r="A23" s="192"/>
      <c r="B23" s="79">
        <v>20</v>
      </c>
      <c r="C23" s="201" t="s">
        <v>125</v>
      </c>
      <c r="D23" s="202" t="s">
        <v>126</v>
      </c>
      <c r="E23" s="203">
        <v>70985758</v>
      </c>
      <c r="F23" s="204" t="s">
        <v>316</v>
      </c>
      <c r="G23" s="203">
        <v>650052960</v>
      </c>
      <c r="H23" s="205" t="s">
        <v>36</v>
      </c>
      <c r="I23" s="202" t="s">
        <v>28</v>
      </c>
      <c r="J23" s="202" t="s">
        <v>29</v>
      </c>
      <c r="K23" s="202" t="s">
        <v>127</v>
      </c>
      <c r="L23" s="206" t="s">
        <v>36</v>
      </c>
      <c r="M23" s="207">
        <v>250000</v>
      </c>
      <c r="N23" s="193">
        <f t="shared" si="0"/>
        <v>212500</v>
      </c>
      <c r="O23" s="208">
        <v>2022</v>
      </c>
      <c r="P23" s="208">
        <v>2025</v>
      </c>
      <c r="Q23" s="209"/>
      <c r="R23" s="209"/>
      <c r="S23" s="208" t="s">
        <v>51</v>
      </c>
      <c r="T23" s="208" t="s">
        <v>51</v>
      </c>
    </row>
    <row r="24" spans="1:20" ht="34.799999999999997" customHeight="1" x14ac:dyDescent="0.3">
      <c r="A24" s="192"/>
      <c r="B24" s="81">
        <v>21</v>
      </c>
      <c r="C24" s="250" t="s">
        <v>141</v>
      </c>
      <c r="D24" s="250" t="s">
        <v>142</v>
      </c>
      <c r="E24" s="253">
        <v>70944601</v>
      </c>
      <c r="F24" s="256" t="s">
        <v>319</v>
      </c>
      <c r="G24" s="253">
        <v>600099687</v>
      </c>
      <c r="H24" s="205" t="s">
        <v>136</v>
      </c>
      <c r="I24" s="274" t="s">
        <v>28</v>
      </c>
      <c r="J24" s="250" t="s">
        <v>29</v>
      </c>
      <c r="K24" s="274" t="s">
        <v>143</v>
      </c>
      <c r="L24" s="210" t="s">
        <v>137</v>
      </c>
      <c r="M24" s="195">
        <v>200000</v>
      </c>
      <c r="N24" s="193">
        <f t="shared" si="0"/>
        <v>170000</v>
      </c>
      <c r="O24" s="81">
        <v>2022</v>
      </c>
      <c r="P24" s="81">
        <v>2025</v>
      </c>
      <c r="Q24" s="81"/>
      <c r="R24" s="81"/>
      <c r="S24" s="81" t="s">
        <v>51</v>
      </c>
      <c r="T24" s="81" t="s">
        <v>51</v>
      </c>
    </row>
    <row r="25" spans="1:20" ht="34.799999999999997" customHeight="1" x14ac:dyDescent="0.3">
      <c r="A25" s="192"/>
      <c r="B25" s="81">
        <v>22</v>
      </c>
      <c r="C25" s="251"/>
      <c r="D25" s="251"/>
      <c r="E25" s="254"/>
      <c r="F25" s="257"/>
      <c r="G25" s="254"/>
      <c r="H25" s="203" t="s">
        <v>138</v>
      </c>
      <c r="I25" s="275"/>
      <c r="J25" s="251"/>
      <c r="K25" s="275"/>
      <c r="L25" s="210" t="s">
        <v>139</v>
      </c>
      <c r="M25" s="195">
        <v>100000</v>
      </c>
      <c r="N25" s="193">
        <f t="shared" si="0"/>
        <v>85000</v>
      </c>
      <c r="O25" s="81">
        <v>2022</v>
      </c>
      <c r="P25" s="81">
        <v>2025</v>
      </c>
      <c r="Q25" s="81"/>
      <c r="R25" s="81"/>
      <c r="S25" s="81" t="s">
        <v>51</v>
      </c>
      <c r="T25" s="81" t="s">
        <v>51</v>
      </c>
    </row>
    <row r="26" spans="1:20" ht="34.799999999999997" customHeight="1" x14ac:dyDescent="0.3">
      <c r="A26" s="192"/>
      <c r="B26" s="81">
        <v>23</v>
      </c>
      <c r="C26" s="252"/>
      <c r="D26" s="252"/>
      <c r="E26" s="255"/>
      <c r="F26" s="258"/>
      <c r="G26" s="255"/>
      <c r="H26" s="211" t="s">
        <v>408</v>
      </c>
      <c r="I26" s="276"/>
      <c r="J26" s="252"/>
      <c r="K26" s="276"/>
      <c r="L26" s="212" t="s">
        <v>409</v>
      </c>
      <c r="M26" s="213">
        <v>2000000</v>
      </c>
      <c r="N26" s="214">
        <f t="shared" si="0"/>
        <v>1700000</v>
      </c>
      <c r="O26" s="124">
        <v>2024</v>
      </c>
      <c r="P26" s="124">
        <v>2025</v>
      </c>
      <c r="Q26" s="124"/>
      <c r="R26" s="124"/>
      <c r="S26" s="124" t="s">
        <v>51</v>
      </c>
      <c r="T26" s="124" t="s">
        <v>51</v>
      </c>
    </row>
    <row r="27" spans="1:20" ht="120.6" x14ac:dyDescent="0.3">
      <c r="A27" s="192"/>
      <c r="B27" s="81">
        <v>24</v>
      </c>
      <c r="C27" s="201" t="s">
        <v>169</v>
      </c>
      <c r="D27" s="215" t="s">
        <v>170</v>
      </c>
      <c r="E27" s="81">
        <v>71004874</v>
      </c>
      <c r="F27" s="216" t="s">
        <v>320</v>
      </c>
      <c r="G27" s="81">
        <v>650056035</v>
      </c>
      <c r="H27" s="205" t="s">
        <v>66</v>
      </c>
      <c r="I27" s="202" t="s">
        <v>28</v>
      </c>
      <c r="J27" s="202" t="s">
        <v>29</v>
      </c>
      <c r="K27" s="202" t="s">
        <v>168</v>
      </c>
      <c r="L27" s="206" t="s">
        <v>66</v>
      </c>
      <c r="M27" s="213">
        <v>250000</v>
      </c>
      <c r="N27" s="214">
        <f t="shared" si="0"/>
        <v>212500</v>
      </c>
      <c r="O27" s="81">
        <v>2022</v>
      </c>
      <c r="P27" s="81">
        <v>2025</v>
      </c>
      <c r="Q27" s="81"/>
      <c r="R27" s="81"/>
      <c r="S27" s="81" t="s">
        <v>51</v>
      </c>
      <c r="T27" s="81" t="s">
        <v>51</v>
      </c>
    </row>
    <row r="28" spans="1:20" ht="55.2" x14ac:dyDescent="0.3">
      <c r="A28" s="192"/>
      <c r="B28" s="81">
        <v>25</v>
      </c>
      <c r="C28" s="270" t="s">
        <v>186</v>
      </c>
      <c r="D28" s="270" t="s">
        <v>174</v>
      </c>
      <c r="E28" s="271">
        <v>70997926</v>
      </c>
      <c r="F28" s="272" t="s">
        <v>326</v>
      </c>
      <c r="G28" s="271">
        <v>600099989</v>
      </c>
      <c r="H28" s="217" t="s">
        <v>176</v>
      </c>
      <c r="I28" s="269" t="s">
        <v>28</v>
      </c>
      <c r="J28" s="269" t="s">
        <v>29</v>
      </c>
      <c r="K28" s="269" t="s">
        <v>175</v>
      </c>
      <c r="L28" s="80" t="s">
        <v>182</v>
      </c>
      <c r="M28" s="195">
        <v>300000</v>
      </c>
      <c r="N28" s="193">
        <f t="shared" si="0"/>
        <v>255000</v>
      </c>
      <c r="O28" s="81">
        <v>2022</v>
      </c>
      <c r="P28" s="81">
        <v>2025</v>
      </c>
      <c r="Q28" s="81"/>
      <c r="R28" s="81"/>
      <c r="S28" s="81" t="s">
        <v>51</v>
      </c>
      <c r="T28" s="81" t="s">
        <v>51</v>
      </c>
    </row>
    <row r="29" spans="1:20" ht="55.2" x14ac:dyDescent="0.3">
      <c r="A29" s="192"/>
      <c r="B29" s="81">
        <v>26</v>
      </c>
      <c r="C29" s="270"/>
      <c r="D29" s="270"/>
      <c r="E29" s="271"/>
      <c r="F29" s="272"/>
      <c r="G29" s="271"/>
      <c r="H29" s="218" t="s">
        <v>379</v>
      </c>
      <c r="I29" s="269"/>
      <c r="J29" s="269"/>
      <c r="K29" s="269"/>
      <c r="L29" s="219" t="s">
        <v>380</v>
      </c>
      <c r="M29" s="213">
        <v>1500000</v>
      </c>
      <c r="N29" s="214">
        <f t="shared" si="0"/>
        <v>1275000</v>
      </c>
      <c r="O29" s="124">
        <v>2024</v>
      </c>
      <c r="P29" s="124">
        <v>2026</v>
      </c>
      <c r="Q29" s="124"/>
      <c r="R29" s="124"/>
      <c r="S29" s="124" t="s">
        <v>51</v>
      </c>
      <c r="T29" s="124" t="s">
        <v>51</v>
      </c>
    </row>
    <row r="30" spans="1:20" ht="41.4" x14ac:dyDescent="0.3">
      <c r="A30" s="192"/>
      <c r="B30" s="81">
        <v>27</v>
      </c>
      <c r="C30" s="270"/>
      <c r="D30" s="270"/>
      <c r="E30" s="271"/>
      <c r="F30" s="272"/>
      <c r="G30" s="271"/>
      <c r="H30" s="218" t="s">
        <v>381</v>
      </c>
      <c r="I30" s="269"/>
      <c r="J30" s="269"/>
      <c r="K30" s="269"/>
      <c r="L30" s="219" t="s">
        <v>382</v>
      </c>
      <c r="M30" s="213">
        <v>300000</v>
      </c>
      <c r="N30" s="214">
        <f t="shared" si="0"/>
        <v>255000</v>
      </c>
      <c r="O30" s="124">
        <v>2024</v>
      </c>
      <c r="P30" s="124">
        <v>2026</v>
      </c>
      <c r="Q30" s="124"/>
      <c r="R30" s="124"/>
      <c r="S30" s="124" t="s">
        <v>51</v>
      </c>
      <c r="T30" s="124" t="s">
        <v>51</v>
      </c>
    </row>
    <row r="31" spans="1:20" ht="28.8" x14ac:dyDescent="0.3">
      <c r="A31" s="192"/>
      <c r="B31" s="81">
        <v>28</v>
      </c>
      <c r="C31" s="270"/>
      <c r="D31" s="270"/>
      <c r="E31" s="271"/>
      <c r="F31" s="272"/>
      <c r="G31" s="271"/>
      <c r="H31" s="217" t="s">
        <v>177</v>
      </c>
      <c r="I31" s="269"/>
      <c r="J31" s="269"/>
      <c r="K31" s="269"/>
      <c r="L31" s="80" t="s">
        <v>177</v>
      </c>
      <c r="M31" s="195">
        <v>500000</v>
      </c>
      <c r="N31" s="193">
        <f t="shared" si="0"/>
        <v>425000</v>
      </c>
      <c r="O31" s="81">
        <v>2022</v>
      </c>
      <c r="P31" s="81">
        <v>2025</v>
      </c>
      <c r="Q31" s="81"/>
      <c r="R31" s="81"/>
      <c r="S31" s="81" t="s">
        <v>51</v>
      </c>
      <c r="T31" s="81" t="s">
        <v>51</v>
      </c>
    </row>
    <row r="32" spans="1:20" ht="28.8" x14ac:dyDescent="0.3">
      <c r="A32" s="192"/>
      <c r="B32" s="81">
        <v>29</v>
      </c>
      <c r="C32" s="270"/>
      <c r="D32" s="270"/>
      <c r="E32" s="271"/>
      <c r="F32" s="272"/>
      <c r="G32" s="271"/>
      <c r="H32" s="217" t="s">
        <v>178</v>
      </c>
      <c r="I32" s="269"/>
      <c r="J32" s="269"/>
      <c r="K32" s="269"/>
      <c r="L32" s="80" t="s">
        <v>183</v>
      </c>
      <c r="M32" s="195">
        <v>500000</v>
      </c>
      <c r="N32" s="193">
        <f t="shared" si="0"/>
        <v>425000</v>
      </c>
      <c r="O32" s="81">
        <v>2021</v>
      </c>
      <c r="P32" s="81">
        <v>2025</v>
      </c>
      <c r="Q32" s="81"/>
      <c r="R32" s="81"/>
      <c r="S32" s="220" t="s">
        <v>185</v>
      </c>
      <c r="T32" s="81" t="s">
        <v>51</v>
      </c>
    </row>
    <row r="33" spans="1:20" x14ac:dyDescent="0.3">
      <c r="A33" s="192"/>
      <c r="B33" s="81">
        <v>30</v>
      </c>
      <c r="C33" s="270"/>
      <c r="D33" s="270"/>
      <c r="E33" s="271"/>
      <c r="F33" s="272"/>
      <c r="G33" s="271"/>
      <c r="H33" s="217" t="s">
        <v>179</v>
      </c>
      <c r="I33" s="269"/>
      <c r="J33" s="269"/>
      <c r="K33" s="269"/>
      <c r="L33" s="80" t="s">
        <v>179</v>
      </c>
      <c r="M33" s="195">
        <v>1200000</v>
      </c>
      <c r="N33" s="193">
        <f t="shared" si="0"/>
        <v>1020000</v>
      </c>
      <c r="O33" s="81">
        <v>2022</v>
      </c>
      <c r="P33" s="81">
        <v>2025</v>
      </c>
      <c r="Q33" s="81"/>
      <c r="R33" s="81"/>
      <c r="S33" s="81" t="s">
        <v>51</v>
      </c>
      <c r="T33" s="81" t="s">
        <v>51</v>
      </c>
    </row>
    <row r="34" spans="1:20" x14ac:dyDescent="0.3">
      <c r="A34" s="192"/>
      <c r="B34" s="81">
        <v>31</v>
      </c>
      <c r="C34" s="270"/>
      <c r="D34" s="270"/>
      <c r="E34" s="271"/>
      <c r="F34" s="272"/>
      <c r="G34" s="271"/>
      <c r="H34" s="217" t="s">
        <v>180</v>
      </c>
      <c r="I34" s="269"/>
      <c r="J34" s="269"/>
      <c r="K34" s="269"/>
      <c r="L34" s="80" t="s">
        <v>180</v>
      </c>
      <c r="M34" s="195">
        <v>600000</v>
      </c>
      <c r="N34" s="193">
        <f t="shared" si="0"/>
        <v>510000</v>
      </c>
      <c r="O34" s="81">
        <v>2022</v>
      </c>
      <c r="P34" s="81">
        <v>2025</v>
      </c>
      <c r="Q34" s="81"/>
      <c r="R34" s="81"/>
      <c r="S34" s="81" t="s">
        <v>51</v>
      </c>
      <c r="T34" s="81" t="s">
        <v>51</v>
      </c>
    </row>
    <row r="35" spans="1:20" ht="27.6" x14ac:dyDescent="0.3">
      <c r="A35" s="192"/>
      <c r="B35" s="81">
        <v>32</v>
      </c>
      <c r="C35" s="270"/>
      <c r="D35" s="270"/>
      <c r="E35" s="271"/>
      <c r="F35" s="272"/>
      <c r="G35" s="271"/>
      <c r="H35" s="217" t="s">
        <v>181</v>
      </c>
      <c r="I35" s="269"/>
      <c r="J35" s="269"/>
      <c r="K35" s="269"/>
      <c r="L35" s="80" t="s">
        <v>184</v>
      </c>
      <c r="M35" s="195">
        <v>300000</v>
      </c>
      <c r="N35" s="193">
        <f t="shared" si="0"/>
        <v>255000</v>
      </c>
      <c r="O35" s="81">
        <v>2022</v>
      </c>
      <c r="P35" s="81">
        <v>2025</v>
      </c>
      <c r="Q35" s="81"/>
      <c r="R35" s="81"/>
      <c r="S35" s="81" t="s">
        <v>51</v>
      </c>
      <c r="T35" s="81" t="s">
        <v>51</v>
      </c>
    </row>
    <row r="36" spans="1:20" ht="41.4" x14ac:dyDescent="0.3">
      <c r="A36" s="192"/>
      <c r="B36" s="81">
        <v>33</v>
      </c>
      <c r="C36" s="270" t="s">
        <v>194</v>
      </c>
      <c r="D36" s="269" t="s">
        <v>195</v>
      </c>
      <c r="E36" s="271">
        <v>75017342</v>
      </c>
      <c r="F36" s="272" t="s">
        <v>324</v>
      </c>
      <c r="G36" s="271">
        <v>600100375</v>
      </c>
      <c r="H36" s="221" t="s">
        <v>188</v>
      </c>
      <c r="I36" s="269" t="s">
        <v>28</v>
      </c>
      <c r="J36" s="269" t="s">
        <v>29</v>
      </c>
      <c r="K36" s="269" t="s">
        <v>196</v>
      </c>
      <c r="L36" s="80" t="s">
        <v>42</v>
      </c>
      <c r="M36" s="195">
        <v>300000</v>
      </c>
      <c r="N36" s="193">
        <f t="shared" si="0"/>
        <v>255000</v>
      </c>
      <c r="O36" s="81">
        <v>2021</v>
      </c>
      <c r="P36" s="81">
        <v>2025</v>
      </c>
      <c r="Q36" s="81"/>
      <c r="R36" s="81"/>
      <c r="S36" s="222" t="s">
        <v>193</v>
      </c>
      <c r="T36" s="81" t="s">
        <v>51</v>
      </c>
    </row>
    <row r="37" spans="1:20" ht="55.2" x14ac:dyDescent="0.3">
      <c r="A37" s="192"/>
      <c r="B37" s="81">
        <v>34</v>
      </c>
      <c r="C37" s="270"/>
      <c r="D37" s="269"/>
      <c r="E37" s="271"/>
      <c r="F37" s="272"/>
      <c r="G37" s="271"/>
      <c r="H37" s="221" t="s">
        <v>189</v>
      </c>
      <c r="I37" s="269"/>
      <c r="J37" s="269"/>
      <c r="K37" s="269"/>
      <c r="L37" s="80" t="s">
        <v>191</v>
      </c>
      <c r="M37" s="195">
        <v>3000000</v>
      </c>
      <c r="N37" s="193">
        <f t="shared" si="0"/>
        <v>2550000</v>
      </c>
      <c r="O37" s="81">
        <v>2021</v>
      </c>
      <c r="P37" s="81">
        <v>2025</v>
      </c>
      <c r="Q37" s="81"/>
      <c r="R37" s="81"/>
      <c r="S37" s="81" t="s">
        <v>51</v>
      </c>
      <c r="T37" s="81" t="s">
        <v>51</v>
      </c>
    </row>
    <row r="38" spans="1:20" ht="43.2" x14ac:dyDescent="0.3">
      <c r="A38" s="192"/>
      <c r="B38" s="81">
        <v>35</v>
      </c>
      <c r="C38" s="270"/>
      <c r="D38" s="269"/>
      <c r="E38" s="271"/>
      <c r="F38" s="272"/>
      <c r="G38" s="271"/>
      <c r="H38" s="221" t="s">
        <v>190</v>
      </c>
      <c r="I38" s="269"/>
      <c r="J38" s="269"/>
      <c r="K38" s="269"/>
      <c r="L38" s="80" t="s">
        <v>192</v>
      </c>
      <c r="M38" s="195">
        <v>500000</v>
      </c>
      <c r="N38" s="193">
        <f t="shared" si="0"/>
        <v>425000</v>
      </c>
      <c r="O38" s="81">
        <v>2021</v>
      </c>
      <c r="P38" s="81">
        <v>2025</v>
      </c>
      <c r="Q38" s="81"/>
      <c r="R38" s="81"/>
      <c r="S38" s="81" t="s">
        <v>51</v>
      </c>
      <c r="T38" s="81" t="s">
        <v>51</v>
      </c>
    </row>
    <row r="39" spans="1:20" ht="49.2" customHeight="1" x14ac:dyDescent="0.3">
      <c r="A39" s="192"/>
      <c r="B39" s="81">
        <v>36</v>
      </c>
      <c r="C39" s="270" t="s">
        <v>201</v>
      </c>
      <c r="D39" s="270" t="s">
        <v>202</v>
      </c>
      <c r="E39" s="271">
        <v>71011731</v>
      </c>
      <c r="F39" s="272" t="s">
        <v>323</v>
      </c>
      <c r="G39" s="271">
        <v>650052081</v>
      </c>
      <c r="H39" s="82" t="s">
        <v>206</v>
      </c>
      <c r="I39" s="269" t="s">
        <v>28</v>
      </c>
      <c r="J39" s="269" t="s">
        <v>29</v>
      </c>
      <c r="K39" s="269" t="s">
        <v>200</v>
      </c>
      <c r="L39" s="223" t="s">
        <v>206</v>
      </c>
      <c r="M39" s="195">
        <v>2500000</v>
      </c>
      <c r="N39" s="193">
        <f t="shared" si="0"/>
        <v>2125000</v>
      </c>
      <c r="O39" s="81">
        <v>2022</v>
      </c>
      <c r="P39" s="81">
        <v>2025</v>
      </c>
      <c r="Q39" s="81" t="s">
        <v>90</v>
      </c>
      <c r="R39" s="81"/>
      <c r="S39" s="287" t="s">
        <v>370</v>
      </c>
      <c r="T39" s="288"/>
    </row>
    <row r="40" spans="1:20" ht="52.8" customHeight="1" x14ac:dyDescent="0.3">
      <c r="A40" s="192"/>
      <c r="B40" s="81">
        <v>37</v>
      </c>
      <c r="C40" s="270"/>
      <c r="D40" s="270"/>
      <c r="E40" s="271"/>
      <c r="F40" s="272"/>
      <c r="G40" s="271"/>
      <c r="H40" s="205" t="s">
        <v>197</v>
      </c>
      <c r="I40" s="269"/>
      <c r="J40" s="269"/>
      <c r="K40" s="269"/>
      <c r="L40" s="196" t="s">
        <v>42</v>
      </c>
      <c r="M40" s="213">
        <v>1000000</v>
      </c>
      <c r="N40" s="193">
        <f t="shared" si="0"/>
        <v>850000</v>
      </c>
      <c r="O40" s="81">
        <v>2022</v>
      </c>
      <c r="P40" s="81">
        <v>2025</v>
      </c>
      <c r="Q40" s="81"/>
      <c r="R40" s="81"/>
      <c r="S40" s="81" t="s">
        <v>51</v>
      </c>
      <c r="T40" s="81" t="s">
        <v>51</v>
      </c>
    </row>
    <row r="41" spans="1:20" ht="69" customHeight="1" x14ac:dyDescent="0.3">
      <c r="A41" s="192"/>
      <c r="B41" s="81">
        <v>38</v>
      </c>
      <c r="C41" s="250" t="s">
        <v>212</v>
      </c>
      <c r="D41" s="250" t="s">
        <v>213</v>
      </c>
      <c r="E41" s="253">
        <v>70995125</v>
      </c>
      <c r="F41" s="256" t="s">
        <v>325</v>
      </c>
      <c r="G41" s="253">
        <v>600099725</v>
      </c>
      <c r="H41" s="221" t="s">
        <v>210</v>
      </c>
      <c r="I41" s="250" t="s">
        <v>28</v>
      </c>
      <c r="J41" s="250" t="s">
        <v>29</v>
      </c>
      <c r="K41" s="250" t="s">
        <v>214</v>
      </c>
      <c r="L41" s="224" t="s">
        <v>386</v>
      </c>
      <c r="M41" s="213">
        <v>1500000</v>
      </c>
      <c r="N41" s="214">
        <f t="shared" si="0"/>
        <v>1275000</v>
      </c>
      <c r="O41" s="124">
        <v>2024</v>
      </c>
      <c r="P41" s="124">
        <v>2027</v>
      </c>
      <c r="Q41" s="124"/>
      <c r="R41" s="124" t="s">
        <v>90</v>
      </c>
      <c r="S41" s="225" t="s">
        <v>387</v>
      </c>
      <c r="T41" s="81" t="s">
        <v>51</v>
      </c>
    </row>
    <row r="42" spans="1:20" ht="92.4" x14ac:dyDescent="0.3">
      <c r="A42" s="192"/>
      <c r="B42" s="81">
        <v>39</v>
      </c>
      <c r="C42" s="251"/>
      <c r="D42" s="251"/>
      <c r="E42" s="254"/>
      <c r="F42" s="257"/>
      <c r="G42" s="254"/>
      <c r="H42" s="221" t="s">
        <v>198</v>
      </c>
      <c r="I42" s="251"/>
      <c r="J42" s="251"/>
      <c r="K42" s="251"/>
      <c r="L42" s="224" t="s">
        <v>388</v>
      </c>
      <c r="M42" s="213">
        <v>1700000</v>
      </c>
      <c r="N42" s="214">
        <f t="shared" si="0"/>
        <v>1445000</v>
      </c>
      <c r="O42" s="124">
        <v>2024</v>
      </c>
      <c r="P42" s="124">
        <v>2027</v>
      </c>
      <c r="Q42" s="124"/>
      <c r="R42" s="226" t="s">
        <v>389</v>
      </c>
      <c r="S42" s="225" t="s">
        <v>387</v>
      </c>
      <c r="T42" s="124" t="s">
        <v>51</v>
      </c>
    </row>
    <row r="43" spans="1:20" ht="28.8" x14ac:dyDescent="0.3">
      <c r="A43" s="192"/>
      <c r="B43" s="81">
        <v>40</v>
      </c>
      <c r="C43" s="251"/>
      <c r="D43" s="251"/>
      <c r="E43" s="254"/>
      <c r="F43" s="257"/>
      <c r="G43" s="254"/>
      <c r="H43" s="221" t="s">
        <v>199</v>
      </c>
      <c r="I43" s="251"/>
      <c r="J43" s="251"/>
      <c r="K43" s="251"/>
      <c r="L43" s="206" t="s">
        <v>211</v>
      </c>
      <c r="M43" s="195">
        <v>500000</v>
      </c>
      <c r="N43" s="193">
        <f t="shared" si="0"/>
        <v>425000</v>
      </c>
      <c r="O43" s="124">
        <v>2024</v>
      </c>
      <c r="P43" s="124">
        <v>2027</v>
      </c>
      <c r="Q43" s="81"/>
      <c r="R43" s="81"/>
      <c r="S43" s="225" t="s">
        <v>387</v>
      </c>
      <c r="T43" s="81" t="s">
        <v>51</v>
      </c>
    </row>
    <row r="44" spans="1:20" ht="43.2" x14ac:dyDescent="0.3">
      <c r="A44" s="192"/>
      <c r="B44" s="81">
        <v>41</v>
      </c>
      <c r="C44" s="251"/>
      <c r="D44" s="251"/>
      <c r="E44" s="254"/>
      <c r="F44" s="257"/>
      <c r="G44" s="254"/>
      <c r="H44" s="221" t="s">
        <v>395</v>
      </c>
      <c r="I44" s="251"/>
      <c r="J44" s="251"/>
      <c r="K44" s="251"/>
      <c r="L44" s="224" t="s">
        <v>390</v>
      </c>
      <c r="M44" s="195">
        <v>1500000</v>
      </c>
      <c r="N44" s="193">
        <f t="shared" si="0"/>
        <v>1275000</v>
      </c>
      <c r="O44" s="124">
        <v>2024</v>
      </c>
      <c r="P44" s="124">
        <v>2027</v>
      </c>
      <c r="Q44" s="81"/>
      <c r="R44" s="81"/>
      <c r="S44" s="225" t="s">
        <v>387</v>
      </c>
      <c r="T44" s="81" t="s">
        <v>51</v>
      </c>
    </row>
    <row r="45" spans="1:20" ht="55.2" x14ac:dyDescent="0.3">
      <c r="A45" s="192"/>
      <c r="B45" s="81">
        <v>42</v>
      </c>
      <c r="C45" s="251"/>
      <c r="D45" s="251"/>
      <c r="E45" s="254"/>
      <c r="F45" s="257"/>
      <c r="G45" s="254"/>
      <c r="H45" s="123" t="s">
        <v>391</v>
      </c>
      <c r="I45" s="251"/>
      <c r="J45" s="251"/>
      <c r="K45" s="251"/>
      <c r="L45" s="227" t="s">
        <v>393</v>
      </c>
      <c r="M45" s="213">
        <v>1500000</v>
      </c>
      <c r="N45" s="214">
        <f t="shared" si="0"/>
        <v>1275000</v>
      </c>
      <c r="O45" s="124">
        <v>2024</v>
      </c>
      <c r="P45" s="124">
        <v>2027</v>
      </c>
      <c r="Q45" s="81"/>
      <c r="R45" s="81"/>
      <c r="S45" s="225" t="s">
        <v>387</v>
      </c>
      <c r="T45" s="81" t="s">
        <v>51</v>
      </c>
    </row>
    <row r="46" spans="1:20" ht="69" x14ac:dyDescent="0.3">
      <c r="A46" s="192"/>
      <c r="B46" s="81">
        <v>43</v>
      </c>
      <c r="C46" s="252"/>
      <c r="D46" s="252"/>
      <c r="E46" s="255"/>
      <c r="F46" s="258"/>
      <c r="G46" s="255"/>
      <c r="H46" s="123" t="s">
        <v>392</v>
      </c>
      <c r="I46" s="252"/>
      <c r="J46" s="252"/>
      <c r="K46" s="252"/>
      <c r="L46" s="227" t="s">
        <v>394</v>
      </c>
      <c r="M46" s="213">
        <v>500000</v>
      </c>
      <c r="N46" s="214">
        <f t="shared" si="0"/>
        <v>425000</v>
      </c>
      <c r="O46" s="124">
        <v>2024</v>
      </c>
      <c r="P46" s="124">
        <v>2027</v>
      </c>
      <c r="Q46" s="81"/>
      <c r="R46" s="81"/>
      <c r="S46" s="225" t="s">
        <v>387</v>
      </c>
      <c r="T46" s="81" t="s">
        <v>51</v>
      </c>
    </row>
    <row r="47" spans="1:20" ht="28.8" customHeight="1" x14ac:dyDescent="0.3">
      <c r="A47" s="192"/>
      <c r="B47" s="81">
        <v>44</v>
      </c>
      <c r="C47" s="250" t="s">
        <v>233</v>
      </c>
      <c r="D47" s="250" t="s">
        <v>217</v>
      </c>
      <c r="E47" s="253">
        <v>70880611</v>
      </c>
      <c r="F47" s="256" t="s">
        <v>327</v>
      </c>
      <c r="G47" s="253">
        <v>600099555</v>
      </c>
      <c r="H47" s="218" t="s">
        <v>424</v>
      </c>
      <c r="I47" s="250" t="s">
        <v>28</v>
      </c>
      <c r="J47" s="250" t="s">
        <v>29</v>
      </c>
      <c r="K47" s="250" t="s">
        <v>29</v>
      </c>
      <c r="L47" s="219" t="s">
        <v>426</v>
      </c>
      <c r="M47" s="213">
        <v>1000000</v>
      </c>
      <c r="N47" s="214">
        <f t="shared" si="0"/>
        <v>850000</v>
      </c>
      <c r="O47" s="124">
        <v>2022</v>
      </c>
      <c r="P47" s="124">
        <v>2027</v>
      </c>
      <c r="Q47" s="124"/>
      <c r="R47" s="124"/>
      <c r="S47" s="124" t="s">
        <v>305</v>
      </c>
      <c r="T47" s="124" t="s">
        <v>51</v>
      </c>
    </row>
    <row r="48" spans="1:20" ht="28.8" x14ac:dyDescent="0.3">
      <c r="A48" s="192"/>
      <c r="B48" s="81">
        <v>45</v>
      </c>
      <c r="C48" s="251"/>
      <c r="D48" s="251"/>
      <c r="E48" s="254"/>
      <c r="F48" s="257"/>
      <c r="G48" s="254"/>
      <c r="H48" s="218" t="s">
        <v>425</v>
      </c>
      <c r="I48" s="251"/>
      <c r="J48" s="251"/>
      <c r="K48" s="251"/>
      <c r="L48" s="219" t="s">
        <v>427</v>
      </c>
      <c r="M48" s="213">
        <v>1800000</v>
      </c>
      <c r="N48" s="214">
        <f t="shared" si="0"/>
        <v>1530000</v>
      </c>
      <c r="O48" s="124">
        <v>2022</v>
      </c>
      <c r="P48" s="124">
        <v>2027</v>
      </c>
      <c r="Q48" s="81"/>
      <c r="R48" s="81"/>
      <c r="S48" s="124" t="s">
        <v>305</v>
      </c>
      <c r="T48" s="81" t="s">
        <v>51</v>
      </c>
    </row>
    <row r="49" spans="1:20" ht="43.2" x14ac:dyDescent="0.3">
      <c r="A49" s="192"/>
      <c r="B49" s="81">
        <v>46</v>
      </c>
      <c r="C49" s="251"/>
      <c r="D49" s="251"/>
      <c r="E49" s="254"/>
      <c r="F49" s="257"/>
      <c r="G49" s="254"/>
      <c r="H49" s="217" t="s">
        <v>230</v>
      </c>
      <c r="I49" s="251"/>
      <c r="J49" s="251"/>
      <c r="K49" s="251"/>
      <c r="L49" s="80" t="s">
        <v>42</v>
      </c>
      <c r="M49" s="195">
        <v>2000000</v>
      </c>
      <c r="N49" s="193">
        <f t="shared" si="0"/>
        <v>1700000</v>
      </c>
      <c r="O49" s="81">
        <v>2020</v>
      </c>
      <c r="P49" s="124">
        <v>2027</v>
      </c>
      <c r="Q49" s="81"/>
      <c r="R49" s="81"/>
      <c r="S49" s="81" t="s">
        <v>51</v>
      </c>
      <c r="T49" s="81" t="s">
        <v>51</v>
      </c>
    </row>
    <row r="50" spans="1:20" ht="57.6" x14ac:dyDescent="0.3">
      <c r="A50" s="192"/>
      <c r="B50" s="81">
        <v>47</v>
      </c>
      <c r="C50" s="251"/>
      <c r="D50" s="251"/>
      <c r="E50" s="254"/>
      <c r="F50" s="257"/>
      <c r="G50" s="254"/>
      <c r="H50" s="217" t="s">
        <v>231</v>
      </c>
      <c r="I50" s="251"/>
      <c r="J50" s="251"/>
      <c r="K50" s="251"/>
      <c r="L50" s="80" t="s">
        <v>231</v>
      </c>
      <c r="M50" s="195">
        <v>2000000</v>
      </c>
      <c r="N50" s="193">
        <f t="shared" si="0"/>
        <v>1700000</v>
      </c>
      <c r="O50" s="81">
        <v>2019</v>
      </c>
      <c r="P50" s="81">
        <v>2025</v>
      </c>
      <c r="Q50" s="81"/>
      <c r="R50" s="81"/>
      <c r="S50" s="81" t="s">
        <v>51</v>
      </c>
      <c r="T50" s="81" t="s">
        <v>51</v>
      </c>
    </row>
    <row r="51" spans="1:20" ht="28.8" x14ac:dyDescent="0.3">
      <c r="A51" s="192"/>
      <c r="B51" s="81">
        <v>48</v>
      </c>
      <c r="C51" s="251"/>
      <c r="D51" s="251"/>
      <c r="E51" s="254"/>
      <c r="F51" s="257"/>
      <c r="G51" s="254"/>
      <c r="H51" s="218" t="s">
        <v>428</v>
      </c>
      <c r="I51" s="251"/>
      <c r="J51" s="251"/>
      <c r="K51" s="251"/>
      <c r="L51" s="219" t="s">
        <v>430</v>
      </c>
      <c r="M51" s="213">
        <v>15000000</v>
      </c>
      <c r="N51" s="214">
        <f t="shared" si="0"/>
        <v>12750000</v>
      </c>
      <c r="O51" s="124">
        <v>2024</v>
      </c>
      <c r="P51" s="124">
        <v>2027</v>
      </c>
      <c r="Q51" s="124"/>
      <c r="R51" s="124"/>
      <c r="S51" s="124" t="s">
        <v>305</v>
      </c>
      <c r="T51" s="124" t="s">
        <v>305</v>
      </c>
    </row>
    <row r="52" spans="1:20" ht="28.8" x14ac:dyDescent="0.3">
      <c r="A52" s="192"/>
      <c r="B52" s="81">
        <v>49</v>
      </c>
      <c r="C52" s="252"/>
      <c r="D52" s="252"/>
      <c r="E52" s="255"/>
      <c r="F52" s="258"/>
      <c r="G52" s="255"/>
      <c r="H52" s="218" t="s">
        <v>429</v>
      </c>
      <c r="I52" s="252"/>
      <c r="J52" s="252"/>
      <c r="K52" s="252"/>
      <c r="L52" s="219" t="s">
        <v>391</v>
      </c>
      <c r="M52" s="213">
        <v>3000000</v>
      </c>
      <c r="N52" s="214">
        <f t="shared" si="0"/>
        <v>2550000</v>
      </c>
      <c r="O52" s="124">
        <v>2024</v>
      </c>
      <c r="P52" s="124">
        <v>2027</v>
      </c>
      <c r="Q52" s="124"/>
      <c r="R52" s="124"/>
      <c r="S52" s="124" t="s">
        <v>305</v>
      </c>
      <c r="T52" s="124" t="s">
        <v>51</v>
      </c>
    </row>
    <row r="53" spans="1:20" ht="60.6" customHeight="1" x14ac:dyDescent="0.3">
      <c r="A53" s="192"/>
      <c r="B53" s="81">
        <v>50</v>
      </c>
      <c r="C53" s="250" t="s">
        <v>234</v>
      </c>
      <c r="D53" s="250" t="s">
        <v>217</v>
      </c>
      <c r="E53" s="253">
        <v>70880603</v>
      </c>
      <c r="F53" s="256" t="s">
        <v>328</v>
      </c>
      <c r="G53" s="253">
        <v>600100308</v>
      </c>
      <c r="H53" s="218" t="s">
        <v>431</v>
      </c>
      <c r="I53" s="250" t="s">
        <v>28</v>
      </c>
      <c r="J53" s="250" t="s">
        <v>29</v>
      </c>
      <c r="K53" s="250" t="s">
        <v>29</v>
      </c>
      <c r="L53" s="219" t="s">
        <v>431</v>
      </c>
      <c r="M53" s="213">
        <v>1100000</v>
      </c>
      <c r="N53" s="214">
        <f t="shared" si="0"/>
        <v>935000</v>
      </c>
      <c r="O53" s="124">
        <v>2024</v>
      </c>
      <c r="P53" s="124">
        <v>2028</v>
      </c>
      <c r="Q53" s="81"/>
      <c r="R53" s="81"/>
      <c r="S53" s="81" t="s">
        <v>51</v>
      </c>
      <c r="T53" s="81" t="s">
        <v>51</v>
      </c>
    </row>
    <row r="54" spans="1:20" ht="72" customHeight="1" x14ac:dyDescent="0.3">
      <c r="A54" s="192"/>
      <c r="B54" s="81">
        <v>51</v>
      </c>
      <c r="C54" s="251"/>
      <c r="D54" s="251"/>
      <c r="E54" s="254"/>
      <c r="F54" s="257"/>
      <c r="G54" s="254"/>
      <c r="H54" s="217" t="s">
        <v>232</v>
      </c>
      <c r="I54" s="251"/>
      <c r="J54" s="251"/>
      <c r="K54" s="251"/>
      <c r="L54" s="80" t="s">
        <v>432</v>
      </c>
      <c r="M54" s="213">
        <v>500000</v>
      </c>
      <c r="N54" s="214">
        <f t="shared" si="0"/>
        <v>425000</v>
      </c>
      <c r="O54" s="124">
        <v>2024</v>
      </c>
      <c r="P54" s="124">
        <v>2028</v>
      </c>
      <c r="Q54" s="81"/>
      <c r="R54" s="81"/>
      <c r="S54" s="81" t="s">
        <v>51</v>
      </c>
      <c r="T54" s="81" t="s">
        <v>51</v>
      </c>
    </row>
    <row r="55" spans="1:20" ht="72" customHeight="1" x14ac:dyDescent="0.3">
      <c r="A55" s="192"/>
      <c r="B55" s="81">
        <v>52</v>
      </c>
      <c r="C55" s="251"/>
      <c r="D55" s="251"/>
      <c r="E55" s="254"/>
      <c r="F55" s="257"/>
      <c r="G55" s="254"/>
      <c r="H55" s="218" t="s">
        <v>433</v>
      </c>
      <c r="I55" s="251"/>
      <c r="J55" s="251"/>
      <c r="K55" s="251"/>
      <c r="L55" s="219" t="s">
        <v>434</v>
      </c>
      <c r="M55" s="213">
        <v>400000</v>
      </c>
      <c r="N55" s="214">
        <f t="shared" si="0"/>
        <v>340000</v>
      </c>
      <c r="O55" s="124">
        <v>2024</v>
      </c>
      <c r="P55" s="124">
        <v>2028</v>
      </c>
      <c r="Q55" s="81"/>
      <c r="R55" s="81"/>
      <c r="S55" s="124" t="s">
        <v>51</v>
      </c>
      <c r="T55" s="124" t="s">
        <v>51</v>
      </c>
    </row>
    <row r="56" spans="1:20" ht="72" customHeight="1" x14ac:dyDescent="0.3">
      <c r="A56" s="192"/>
      <c r="B56" s="81">
        <v>53</v>
      </c>
      <c r="C56" s="252"/>
      <c r="D56" s="252"/>
      <c r="E56" s="255"/>
      <c r="F56" s="258"/>
      <c r="G56" s="255"/>
      <c r="H56" s="218" t="s">
        <v>435</v>
      </c>
      <c r="I56" s="252"/>
      <c r="J56" s="252"/>
      <c r="K56" s="252"/>
      <c r="L56" s="219" t="s">
        <v>436</v>
      </c>
      <c r="M56" s="213">
        <v>300000</v>
      </c>
      <c r="N56" s="214">
        <f t="shared" si="0"/>
        <v>255000</v>
      </c>
      <c r="O56" s="124">
        <v>2024</v>
      </c>
      <c r="P56" s="124">
        <v>2026</v>
      </c>
      <c r="Q56" s="81"/>
      <c r="R56" s="81"/>
      <c r="S56" s="124" t="s">
        <v>51</v>
      </c>
      <c r="T56" s="124" t="s">
        <v>51</v>
      </c>
    </row>
    <row r="57" spans="1:20" ht="49.8" customHeight="1" x14ac:dyDescent="0.3">
      <c r="B57" s="118">
        <v>54</v>
      </c>
      <c r="C57" s="277" t="s">
        <v>240</v>
      </c>
      <c r="D57" s="277" t="s">
        <v>239</v>
      </c>
      <c r="E57" s="278">
        <v>75001861</v>
      </c>
      <c r="F57" s="279" t="s">
        <v>329</v>
      </c>
      <c r="G57" s="278">
        <v>650056451</v>
      </c>
      <c r="H57" s="87" t="s">
        <v>140</v>
      </c>
      <c r="I57" s="277" t="s">
        <v>28</v>
      </c>
      <c r="J57" s="277" t="s">
        <v>29</v>
      </c>
      <c r="K57" s="277" t="s">
        <v>238</v>
      </c>
      <c r="L57" s="86" t="s">
        <v>363</v>
      </c>
      <c r="M57" s="95">
        <v>1500000</v>
      </c>
      <c r="N57" s="116">
        <f t="shared" si="0"/>
        <v>1275000</v>
      </c>
      <c r="O57" s="81">
        <v>2021</v>
      </c>
      <c r="P57" s="81">
        <v>2025</v>
      </c>
      <c r="Q57" s="15"/>
      <c r="R57" s="15"/>
      <c r="S57" s="15" t="s">
        <v>51</v>
      </c>
      <c r="T57" s="15" t="s">
        <v>51</v>
      </c>
    </row>
    <row r="58" spans="1:20" ht="52.8" customHeight="1" x14ac:dyDescent="0.3">
      <c r="B58" s="118">
        <v>55</v>
      </c>
      <c r="C58" s="277"/>
      <c r="D58" s="277"/>
      <c r="E58" s="278"/>
      <c r="F58" s="279"/>
      <c r="G58" s="278"/>
      <c r="H58" s="87" t="s">
        <v>121</v>
      </c>
      <c r="I58" s="277"/>
      <c r="J58" s="277"/>
      <c r="K58" s="277"/>
      <c r="L58" s="86" t="s">
        <v>241</v>
      </c>
      <c r="M58" s="78">
        <v>300000</v>
      </c>
      <c r="N58" s="74">
        <f t="shared" si="0"/>
        <v>255000</v>
      </c>
      <c r="O58" s="81">
        <v>2021</v>
      </c>
      <c r="P58" s="81">
        <v>2025</v>
      </c>
      <c r="Q58" s="15"/>
      <c r="R58" s="15"/>
      <c r="S58" s="15" t="s">
        <v>51</v>
      </c>
      <c r="T58" s="15" t="s">
        <v>51</v>
      </c>
    </row>
    <row r="59" spans="1:20" ht="28.8" x14ac:dyDescent="0.3">
      <c r="B59" s="118">
        <v>56</v>
      </c>
      <c r="C59" s="277" t="s">
        <v>243</v>
      </c>
      <c r="D59" s="277" t="s">
        <v>244</v>
      </c>
      <c r="E59" s="278">
        <v>72029579</v>
      </c>
      <c r="F59" s="279" t="s">
        <v>338</v>
      </c>
      <c r="G59" s="278">
        <v>691000824</v>
      </c>
      <c r="H59" s="89" t="s">
        <v>189</v>
      </c>
      <c r="I59" s="280" t="s">
        <v>28</v>
      </c>
      <c r="J59" s="280" t="s">
        <v>29</v>
      </c>
      <c r="K59" s="280" t="s">
        <v>245</v>
      </c>
      <c r="L59" s="86" t="s">
        <v>189</v>
      </c>
      <c r="M59" s="78">
        <v>25000000</v>
      </c>
      <c r="N59" s="74">
        <f t="shared" si="0"/>
        <v>21250000</v>
      </c>
      <c r="O59" s="81">
        <v>2021</v>
      </c>
      <c r="P59" s="81">
        <v>2025</v>
      </c>
      <c r="Q59" s="15" t="s">
        <v>90</v>
      </c>
      <c r="R59" s="15"/>
      <c r="S59" s="15" t="s">
        <v>51</v>
      </c>
      <c r="T59" s="15" t="s">
        <v>51</v>
      </c>
    </row>
    <row r="60" spans="1:20" ht="41.4" x14ac:dyDescent="0.3">
      <c r="B60" s="118">
        <v>57</v>
      </c>
      <c r="C60" s="277"/>
      <c r="D60" s="277"/>
      <c r="E60" s="278"/>
      <c r="F60" s="279"/>
      <c r="G60" s="278"/>
      <c r="H60" s="87" t="s">
        <v>188</v>
      </c>
      <c r="I60" s="280"/>
      <c r="J60" s="280"/>
      <c r="K60" s="280"/>
      <c r="L60" s="86" t="s">
        <v>42</v>
      </c>
      <c r="M60" s="78">
        <v>200000</v>
      </c>
      <c r="N60" s="74">
        <f t="shared" si="0"/>
        <v>170000</v>
      </c>
      <c r="O60" s="81">
        <v>2021</v>
      </c>
      <c r="P60" s="81">
        <v>2025</v>
      </c>
      <c r="Q60" s="15"/>
      <c r="R60" s="15"/>
      <c r="S60" s="15" t="s">
        <v>51</v>
      </c>
      <c r="T60" s="15" t="s">
        <v>51</v>
      </c>
    </row>
    <row r="61" spans="1:20" ht="28.8" x14ac:dyDescent="0.3">
      <c r="B61" s="118">
        <v>58</v>
      </c>
      <c r="C61" s="277"/>
      <c r="D61" s="277"/>
      <c r="E61" s="278"/>
      <c r="F61" s="279"/>
      <c r="G61" s="278"/>
      <c r="H61" s="87" t="s">
        <v>66</v>
      </c>
      <c r="I61" s="280"/>
      <c r="J61" s="280"/>
      <c r="K61" s="280"/>
      <c r="L61" s="86" t="s">
        <v>66</v>
      </c>
      <c r="M61" s="78">
        <v>100000</v>
      </c>
      <c r="N61" s="74">
        <f t="shared" si="0"/>
        <v>85000</v>
      </c>
      <c r="O61" s="81">
        <v>2021</v>
      </c>
      <c r="P61" s="81">
        <v>2025</v>
      </c>
      <c r="Q61" s="15"/>
      <c r="R61" s="15"/>
      <c r="S61" s="15" t="s">
        <v>51</v>
      </c>
      <c r="T61" s="15" t="s">
        <v>51</v>
      </c>
    </row>
    <row r="62" spans="1:20" x14ac:dyDescent="0.3">
      <c r="B62" s="118">
        <v>59</v>
      </c>
      <c r="C62" s="277"/>
      <c r="D62" s="277"/>
      <c r="E62" s="278"/>
      <c r="F62" s="279"/>
      <c r="G62" s="278"/>
      <c r="H62" s="87" t="s">
        <v>181</v>
      </c>
      <c r="I62" s="280"/>
      <c r="J62" s="280"/>
      <c r="K62" s="280"/>
      <c r="L62" s="86" t="s">
        <v>242</v>
      </c>
      <c r="M62" s="78">
        <v>2000000</v>
      </c>
      <c r="N62" s="74">
        <f t="shared" si="0"/>
        <v>1700000</v>
      </c>
      <c r="O62" s="81">
        <v>2021</v>
      </c>
      <c r="P62" s="81">
        <v>2025</v>
      </c>
      <c r="Q62" s="15"/>
      <c r="R62" s="15"/>
      <c r="S62" s="15" t="s">
        <v>51</v>
      </c>
      <c r="T62" s="15" t="s">
        <v>51</v>
      </c>
    </row>
    <row r="63" spans="1:20" ht="28.8" x14ac:dyDescent="0.3">
      <c r="B63" s="118">
        <v>60</v>
      </c>
      <c r="C63" s="277" t="s">
        <v>252</v>
      </c>
      <c r="D63" s="277" t="s">
        <v>253</v>
      </c>
      <c r="E63" s="278">
        <v>75019094</v>
      </c>
      <c r="F63" s="279" t="s">
        <v>336</v>
      </c>
      <c r="G63" s="278">
        <v>650047753</v>
      </c>
      <c r="H63" s="87" t="s">
        <v>246</v>
      </c>
      <c r="I63" s="277" t="s">
        <v>28</v>
      </c>
      <c r="J63" s="277" t="s">
        <v>29</v>
      </c>
      <c r="K63" s="277" t="s">
        <v>254</v>
      </c>
      <c r="L63" s="86" t="s">
        <v>249</v>
      </c>
      <c r="M63" s="78">
        <v>100000</v>
      </c>
      <c r="N63" s="74">
        <f t="shared" si="0"/>
        <v>85000</v>
      </c>
      <c r="O63" s="15">
        <v>2022</v>
      </c>
      <c r="P63" s="15">
        <v>2025</v>
      </c>
      <c r="Q63" s="15"/>
      <c r="R63" s="15"/>
      <c r="S63" s="15" t="s">
        <v>51</v>
      </c>
      <c r="T63" s="15" t="s">
        <v>51</v>
      </c>
    </row>
    <row r="64" spans="1:20" ht="28.8" x14ac:dyDescent="0.3">
      <c r="B64" s="118">
        <v>61</v>
      </c>
      <c r="C64" s="277"/>
      <c r="D64" s="277"/>
      <c r="E64" s="278"/>
      <c r="F64" s="279"/>
      <c r="G64" s="278"/>
      <c r="H64" s="87" t="s">
        <v>247</v>
      </c>
      <c r="I64" s="277"/>
      <c r="J64" s="277"/>
      <c r="K64" s="277"/>
      <c r="L64" s="86" t="s">
        <v>250</v>
      </c>
      <c r="M64" s="78">
        <v>300000</v>
      </c>
      <c r="N64" s="74">
        <f t="shared" si="0"/>
        <v>255000</v>
      </c>
      <c r="O64" s="15">
        <v>2022</v>
      </c>
      <c r="P64" s="15">
        <v>2025</v>
      </c>
      <c r="Q64" s="15"/>
      <c r="R64" s="15"/>
      <c r="S64" s="15" t="s">
        <v>51</v>
      </c>
      <c r="T64" s="15" t="s">
        <v>51</v>
      </c>
    </row>
    <row r="65" spans="2:20" ht="28.8" customHeight="1" x14ac:dyDescent="0.3">
      <c r="B65" s="118">
        <v>62</v>
      </c>
      <c r="C65" s="277"/>
      <c r="D65" s="277"/>
      <c r="E65" s="278"/>
      <c r="F65" s="279"/>
      <c r="G65" s="278"/>
      <c r="H65" s="87" t="s">
        <v>248</v>
      </c>
      <c r="I65" s="277"/>
      <c r="J65" s="277"/>
      <c r="K65" s="277"/>
      <c r="L65" s="86" t="s">
        <v>251</v>
      </c>
      <c r="M65" s="78">
        <v>1000000</v>
      </c>
      <c r="N65" s="74">
        <f t="shared" si="0"/>
        <v>850000</v>
      </c>
      <c r="O65" s="15">
        <v>2022</v>
      </c>
      <c r="P65" s="15">
        <v>2025</v>
      </c>
      <c r="Q65" s="15"/>
      <c r="R65" s="15"/>
      <c r="S65" s="15" t="s">
        <v>51</v>
      </c>
      <c r="T65" s="15" t="s">
        <v>51</v>
      </c>
    </row>
    <row r="66" spans="2:20" ht="28.8" customHeight="1" x14ac:dyDescent="0.3">
      <c r="B66" s="118">
        <v>63</v>
      </c>
      <c r="C66" s="277"/>
      <c r="D66" s="277"/>
      <c r="E66" s="278"/>
      <c r="F66" s="279"/>
      <c r="G66" s="278"/>
      <c r="H66" s="87" t="s">
        <v>353</v>
      </c>
      <c r="I66" s="277"/>
      <c r="J66" s="277"/>
      <c r="K66" s="277"/>
      <c r="L66" s="86" t="s">
        <v>353</v>
      </c>
      <c r="M66" s="78">
        <v>1500000</v>
      </c>
      <c r="N66" s="74">
        <f t="shared" si="0"/>
        <v>1275000</v>
      </c>
      <c r="O66" s="75">
        <v>2021</v>
      </c>
      <c r="P66" s="75">
        <v>2025</v>
      </c>
      <c r="Q66" s="75"/>
      <c r="R66" s="75"/>
      <c r="S66" s="75" t="s">
        <v>51</v>
      </c>
      <c r="T66" s="75" t="s">
        <v>51</v>
      </c>
    </row>
    <row r="67" spans="2:20" ht="24" customHeight="1" x14ac:dyDescent="0.3">
      <c r="B67" s="118">
        <v>64</v>
      </c>
      <c r="C67" s="277"/>
      <c r="D67" s="277"/>
      <c r="E67" s="278"/>
      <c r="F67" s="279"/>
      <c r="G67" s="278"/>
      <c r="H67" s="87" t="s">
        <v>181</v>
      </c>
      <c r="I67" s="277"/>
      <c r="J67" s="277"/>
      <c r="K67" s="277"/>
      <c r="L67" s="86" t="s">
        <v>242</v>
      </c>
      <c r="M67" s="78">
        <v>3000000</v>
      </c>
      <c r="N67" s="74">
        <f t="shared" si="0"/>
        <v>2550000</v>
      </c>
      <c r="O67" s="15">
        <v>2021</v>
      </c>
      <c r="P67" s="15">
        <v>2025</v>
      </c>
      <c r="Q67" s="15"/>
      <c r="R67" s="15"/>
      <c r="S67" s="15" t="s">
        <v>51</v>
      </c>
      <c r="T67" s="15" t="s">
        <v>51</v>
      </c>
    </row>
    <row r="68" spans="2:20" ht="41.4" x14ac:dyDescent="0.3">
      <c r="B68" s="118">
        <v>65</v>
      </c>
      <c r="C68" s="277" t="s">
        <v>259</v>
      </c>
      <c r="D68" s="277" t="s">
        <v>260</v>
      </c>
      <c r="E68" s="278">
        <v>71005561</v>
      </c>
      <c r="F68" s="279" t="s">
        <v>337</v>
      </c>
      <c r="G68" s="278">
        <v>600100111</v>
      </c>
      <c r="H68" s="87" t="s">
        <v>188</v>
      </c>
      <c r="I68" s="277" t="s">
        <v>28</v>
      </c>
      <c r="J68" s="277" t="s">
        <v>29</v>
      </c>
      <c r="K68" s="277" t="s">
        <v>261</v>
      </c>
      <c r="L68" s="86" t="s">
        <v>42</v>
      </c>
      <c r="M68" s="78">
        <v>200000</v>
      </c>
      <c r="N68" s="74">
        <f t="shared" si="0"/>
        <v>170000</v>
      </c>
      <c r="O68" s="15">
        <v>2021</v>
      </c>
      <c r="P68" s="15">
        <v>2023</v>
      </c>
      <c r="Q68" s="15"/>
      <c r="R68" s="15"/>
      <c r="S68" s="15" t="s">
        <v>51</v>
      </c>
      <c r="T68" s="15" t="s">
        <v>51</v>
      </c>
    </row>
    <row r="69" spans="2:20" ht="28.8" x14ac:dyDescent="0.3">
      <c r="B69" s="118">
        <v>66</v>
      </c>
      <c r="C69" s="277"/>
      <c r="D69" s="277"/>
      <c r="E69" s="278"/>
      <c r="F69" s="279"/>
      <c r="G69" s="278"/>
      <c r="H69" s="87" t="s">
        <v>258</v>
      </c>
      <c r="I69" s="277"/>
      <c r="J69" s="277"/>
      <c r="K69" s="277"/>
      <c r="L69" s="86" t="s">
        <v>258</v>
      </c>
      <c r="M69" s="78">
        <v>200000</v>
      </c>
      <c r="N69" s="74">
        <f t="shared" si="0"/>
        <v>170000</v>
      </c>
      <c r="O69" s="15">
        <v>2021</v>
      </c>
      <c r="P69" s="15">
        <v>2023</v>
      </c>
      <c r="Q69" s="15"/>
      <c r="R69" s="15"/>
      <c r="S69" s="15" t="s">
        <v>51</v>
      </c>
      <c r="T69" s="15" t="s">
        <v>51</v>
      </c>
    </row>
    <row r="70" spans="2:20" ht="60" customHeight="1" x14ac:dyDescent="0.3">
      <c r="B70" s="118">
        <v>67</v>
      </c>
      <c r="C70" s="277" t="s">
        <v>262</v>
      </c>
      <c r="D70" s="277" t="s">
        <v>263</v>
      </c>
      <c r="E70" s="281">
        <v>71002308</v>
      </c>
      <c r="F70" s="282" t="s">
        <v>333</v>
      </c>
      <c r="G70" s="281">
        <v>650050363</v>
      </c>
      <c r="H70" s="84" t="s">
        <v>36</v>
      </c>
      <c r="I70" s="277" t="s">
        <v>28</v>
      </c>
      <c r="J70" s="277" t="s">
        <v>29</v>
      </c>
      <c r="K70" s="277" t="s">
        <v>264</v>
      </c>
      <c r="L70" s="85" t="s">
        <v>265</v>
      </c>
      <c r="M70" s="78">
        <v>100000</v>
      </c>
      <c r="N70" s="74">
        <f t="shared" si="0"/>
        <v>85000</v>
      </c>
      <c r="O70" s="15">
        <v>2021</v>
      </c>
      <c r="P70" s="15">
        <v>2024</v>
      </c>
      <c r="Q70" s="15"/>
      <c r="R70" s="15"/>
      <c r="S70" s="15" t="s">
        <v>51</v>
      </c>
      <c r="T70" s="15" t="s">
        <v>51</v>
      </c>
    </row>
    <row r="71" spans="2:20" ht="54.6" customHeight="1" x14ac:dyDescent="0.3">
      <c r="B71" s="118">
        <v>68</v>
      </c>
      <c r="C71" s="277"/>
      <c r="D71" s="277"/>
      <c r="E71" s="281"/>
      <c r="F71" s="282"/>
      <c r="G71" s="281"/>
      <c r="H71" s="84" t="s">
        <v>198</v>
      </c>
      <c r="I71" s="277"/>
      <c r="J71" s="277"/>
      <c r="K71" s="277"/>
      <c r="L71" s="85" t="s">
        <v>266</v>
      </c>
      <c r="M71" s="78">
        <v>500000</v>
      </c>
      <c r="N71" s="74">
        <f t="shared" si="0"/>
        <v>425000</v>
      </c>
      <c r="O71" s="15">
        <v>2021</v>
      </c>
      <c r="P71" s="15">
        <v>2024</v>
      </c>
      <c r="Q71" s="15"/>
      <c r="R71" s="15"/>
      <c r="S71" s="15" t="s">
        <v>51</v>
      </c>
      <c r="T71" s="15" t="s">
        <v>51</v>
      </c>
    </row>
    <row r="72" spans="2:20" ht="53.4" customHeight="1" x14ac:dyDescent="0.3">
      <c r="B72" s="118">
        <v>69</v>
      </c>
      <c r="C72" s="277" t="s">
        <v>277</v>
      </c>
      <c r="D72" s="277" t="s">
        <v>276</v>
      </c>
      <c r="E72" s="281">
        <v>62033034</v>
      </c>
      <c r="F72" s="282" t="s">
        <v>332</v>
      </c>
      <c r="G72" s="281">
        <v>600024474</v>
      </c>
      <c r="H72" s="87" t="s">
        <v>269</v>
      </c>
      <c r="I72" s="277" t="s">
        <v>28</v>
      </c>
      <c r="J72" s="277" t="s">
        <v>29</v>
      </c>
      <c r="K72" s="277" t="s">
        <v>29</v>
      </c>
      <c r="L72" s="88" t="s">
        <v>272</v>
      </c>
      <c r="M72" s="78">
        <v>2000000</v>
      </c>
      <c r="N72" s="74">
        <f t="shared" si="0"/>
        <v>1700000</v>
      </c>
      <c r="O72" s="15">
        <v>2020</v>
      </c>
      <c r="P72" s="15">
        <v>2022</v>
      </c>
      <c r="Q72" s="15"/>
      <c r="R72" s="15"/>
      <c r="S72" s="15" t="s">
        <v>51</v>
      </c>
      <c r="T72" s="15" t="s">
        <v>51</v>
      </c>
    </row>
    <row r="73" spans="2:20" ht="57.6" customHeight="1" x14ac:dyDescent="0.3">
      <c r="B73" s="118">
        <v>70</v>
      </c>
      <c r="C73" s="277"/>
      <c r="D73" s="277"/>
      <c r="E73" s="281"/>
      <c r="F73" s="282"/>
      <c r="G73" s="281"/>
      <c r="H73" s="87" t="s">
        <v>270</v>
      </c>
      <c r="I73" s="277"/>
      <c r="J73" s="277"/>
      <c r="K73" s="277"/>
      <c r="L73" s="88" t="s">
        <v>273</v>
      </c>
      <c r="M73" s="78">
        <v>100000</v>
      </c>
      <c r="N73" s="74">
        <f t="shared" si="0"/>
        <v>85000</v>
      </c>
      <c r="O73" s="15">
        <v>2021</v>
      </c>
      <c r="P73" s="15">
        <v>2025</v>
      </c>
      <c r="Q73" s="15"/>
      <c r="R73" s="15"/>
      <c r="S73" s="15" t="s">
        <v>51</v>
      </c>
      <c r="T73" s="15" t="s">
        <v>51</v>
      </c>
    </row>
    <row r="74" spans="2:20" ht="41.4" x14ac:dyDescent="0.3">
      <c r="B74" s="118">
        <v>71</v>
      </c>
      <c r="C74" s="277"/>
      <c r="D74" s="277"/>
      <c r="E74" s="281"/>
      <c r="F74" s="282"/>
      <c r="G74" s="281"/>
      <c r="H74" s="87" t="s">
        <v>271</v>
      </c>
      <c r="I74" s="277"/>
      <c r="J74" s="277"/>
      <c r="K74" s="277"/>
      <c r="L74" s="88" t="s">
        <v>274</v>
      </c>
      <c r="M74" s="78">
        <v>200000</v>
      </c>
      <c r="N74" s="74">
        <f t="shared" si="0"/>
        <v>170000</v>
      </c>
      <c r="O74" s="15">
        <v>2021</v>
      </c>
      <c r="P74" s="15">
        <v>2025</v>
      </c>
      <c r="Q74" s="15"/>
      <c r="R74" s="15"/>
      <c r="S74" s="15" t="s">
        <v>51</v>
      </c>
      <c r="T74" s="15" t="s">
        <v>51</v>
      </c>
    </row>
    <row r="75" spans="2:20" x14ac:dyDescent="0.3">
      <c r="B75" s="3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72"/>
      <c r="N75" s="72"/>
      <c r="O75" s="72"/>
      <c r="P75" s="72"/>
      <c r="Q75" s="72"/>
      <c r="R75" s="72"/>
      <c r="S75" s="72"/>
      <c r="T75" s="72"/>
    </row>
    <row r="76" spans="2:20" x14ac:dyDescent="0.3">
      <c r="B76" s="34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72"/>
      <c r="N76" s="72"/>
      <c r="O76" s="72"/>
      <c r="P76" s="72"/>
      <c r="Q76" s="72"/>
      <c r="R76" s="72"/>
      <c r="S76" s="72"/>
      <c r="T76" s="72"/>
    </row>
    <row r="77" spans="2:20" ht="14.4" customHeight="1" x14ac:dyDescent="0.3">
      <c r="C77" s="286" t="s">
        <v>465</v>
      </c>
      <c r="D77" s="286"/>
      <c r="E77" s="286"/>
      <c r="F77" s="286"/>
      <c r="G77" s="286"/>
      <c r="H77" s="286"/>
      <c r="I77" s="286"/>
      <c r="J77" s="286"/>
      <c r="K77" s="286"/>
      <c r="L77" s="32"/>
      <c r="R77" s="72"/>
      <c r="S77" s="72"/>
      <c r="T77" s="72"/>
    </row>
    <row r="78" spans="2:20" ht="14.4" customHeight="1" x14ac:dyDescent="0.3">
      <c r="B78" s="34"/>
      <c r="C78" s="286"/>
      <c r="D78" s="286"/>
      <c r="E78" s="286"/>
      <c r="F78" s="286"/>
      <c r="G78" s="286"/>
      <c r="H78" s="286"/>
      <c r="I78" s="286"/>
      <c r="J78" s="286"/>
      <c r="K78" s="286"/>
      <c r="L78" s="32"/>
      <c r="R78" s="72"/>
      <c r="S78" s="72"/>
      <c r="T78" s="72"/>
    </row>
    <row r="79" spans="2:20" x14ac:dyDescent="0.3">
      <c r="F79" s="32"/>
      <c r="G79" s="32"/>
      <c r="H79" s="32"/>
      <c r="I79" s="32"/>
      <c r="J79" s="32"/>
      <c r="K79" s="32"/>
      <c r="L79" s="32"/>
      <c r="M79" s="284" t="s">
        <v>349</v>
      </c>
      <c r="N79" s="284"/>
      <c r="O79" s="285"/>
      <c r="P79" s="285"/>
      <c r="Q79" s="73"/>
      <c r="R79" s="72"/>
      <c r="S79" s="72"/>
      <c r="T79" s="72"/>
    </row>
    <row r="80" spans="2:20" x14ac:dyDescent="0.3">
      <c r="M80" s="32"/>
      <c r="N80" s="32"/>
      <c r="O80" s="283" t="s">
        <v>348</v>
      </c>
      <c r="P80" s="283"/>
      <c r="Q80" s="283"/>
    </row>
    <row r="81" spans="13:17" x14ac:dyDescent="0.3">
      <c r="M81" s="32"/>
      <c r="N81" s="32"/>
      <c r="O81" s="72"/>
      <c r="P81" s="72"/>
      <c r="Q81" s="72"/>
    </row>
  </sheetData>
  <mergeCells count="161">
    <mergeCell ref="S39:T39"/>
    <mergeCell ref="C41:C46"/>
    <mergeCell ref="D41:D46"/>
    <mergeCell ref="E41:E46"/>
    <mergeCell ref="I41:I46"/>
    <mergeCell ref="G41:G46"/>
    <mergeCell ref="K41:K46"/>
    <mergeCell ref="F41:F46"/>
    <mergeCell ref="J41:J46"/>
    <mergeCell ref="O80:Q80"/>
    <mergeCell ref="J72:J74"/>
    <mergeCell ref="K72:K74"/>
    <mergeCell ref="M79:N79"/>
    <mergeCell ref="O79:P79"/>
    <mergeCell ref="C72:C74"/>
    <mergeCell ref="D72:D74"/>
    <mergeCell ref="E72:E74"/>
    <mergeCell ref="F72:F74"/>
    <mergeCell ref="G72:G74"/>
    <mergeCell ref="I72:I74"/>
    <mergeCell ref="C77:K78"/>
    <mergeCell ref="J68:J69"/>
    <mergeCell ref="K68:K69"/>
    <mergeCell ref="C70:C71"/>
    <mergeCell ref="D70:D71"/>
    <mergeCell ref="E70:E71"/>
    <mergeCell ref="F70:F71"/>
    <mergeCell ref="G70:G71"/>
    <mergeCell ref="I70:I71"/>
    <mergeCell ref="J70:J71"/>
    <mergeCell ref="K70:K71"/>
    <mergeCell ref="C68:C69"/>
    <mergeCell ref="D68:D69"/>
    <mergeCell ref="E68:E69"/>
    <mergeCell ref="F68:F69"/>
    <mergeCell ref="G68:G69"/>
    <mergeCell ref="I68:I69"/>
    <mergeCell ref="C63:C67"/>
    <mergeCell ref="D63:D67"/>
    <mergeCell ref="E63:E67"/>
    <mergeCell ref="F63:F67"/>
    <mergeCell ref="G63:G67"/>
    <mergeCell ref="I63:I67"/>
    <mergeCell ref="J63:J67"/>
    <mergeCell ref="K63:K67"/>
    <mergeCell ref="C59:C62"/>
    <mergeCell ref="D59:D62"/>
    <mergeCell ref="E59:E62"/>
    <mergeCell ref="F59:F62"/>
    <mergeCell ref="G59:G62"/>
    <mergeCell ref="I59:I62"/>
    <mergeCell ref="C57:C58"/>
    <mergeCell ref="D57:D58"/>
    <mergeCell ref="E57:E58"/>
    <mergeCell ref="F57:F58"/>
    <mergeCell ref="G57:G58"/>
    <mergeCell ref="I57:I58"/>
    <mergeCell ref="J57:J58"/>
    <mergeCell ref="K57:K58"/>
    <mergeCell ref="J59:J62"/>
    <mergeCell ref="K59:K62"/>
    <mergeCell ref="J36:J38"/>
    <mergeCell ref="K36:K38"/>
    <mergeCell ref="C39:C40"/>
    <mergeCell ref="D39:D40"/>
    <mergeCell ref="E39:E40"/>
    <mergeCell ref="F39:F40"/>
    <mergeCell ref="G39:G40"/>
    <mergeCell ref="I39:I40"/>
    <mergeCell ref="J39:J40"/>
    <mergeCell ref="K39:K40"/>
    <mergeCell ref="C36:C38"/>
    <mergeCell ref="D36:D38"/>
    <mergeCell ref="E36:E38"/>
    <mergeCell ref="F36:F38"/>
    <mergeCell ref="G36:G38"/>
    <mergeCell ref="I36:I38"/>
    <mergeCell ref="C28:C35"/>
    <mergeCell ref="D28:D35"/>
    <mergeCell ref="E28:E35"/>
    <mergeCell ref="F28:F35"/>
    <mergeCell ref="G28:G35"/>
    <mergeCell ref="I28:I35"/>
    <mergeCell ref="J28:J35"/>
    <mergeCell ref="K28:K35"/>
    <mergeCell ref="C24:C26"/>
    <mergeCell ref="K24:K26"/>
    <mergeCell ref="I24:I26"/>
    <mergeCell ref="F24:F26"/>
    <mergeCell ref="D24:D26"/>
    <mergeCell ref="J24:J26"/>
    <mergeCell ref="G24:G26"/>
    <mergeCell ref="E24:E26"/>
    <mergeCell ref="J18:J19"/>
    <mergeCell ref="K18:K19"/>
    <mergeCell ref="C20:C22"/>
    <mergeCell ref="D20:D22"/>
    <mergeCell ref="E20:E22"/>
    <mergeCell ref="F20:F22"/>
    <mergeCell ref="G20:G22"/>
    <mergeCell ref="I20:I22"/>
    <mergeCell ref="J20:J22"/>
    <mergeCell ref="K20:K22"/>
    <mergeCell ref="C18:C19"/>
    <mergeCell ref="D18:D19"/>
    <mergeCell ref="E18:E19"/>
    <mergeCell ref="F18:F19"/>
    <mergeCell ref="G18:G19"/>
    <mergeCell ref="I18:I19"/>
    <mergeCell ref="C13:C17"/>
    <mergeCell ref="D13:D17"/>
    <mergeCell ref="E13:E17"/>
    <mergeCell ref="F13:F17"/>
    <mergeCell ref="G13:G17"/>
    <mergeCell ref="I13:I17"/>
    <mergeCell ref="J13:J17"/>
    <mergeCell ref="K13:K17"/>
    <mergeCell ref="C8:C12"/>
    <mergeCell ref="D8:D12"/>
    <mergeCell ref="E8:E12"/>
    <mergeCell ref="F8:F12"/>
    <mergeCell ref="G8:G12"/>
    <mergeCell ref="I8:I12"/>
    <mergeCell ref="C4:C7"/>
    <mergeCell ref="D4:D7"/>
    <mergeCell ref="E4:E7"/>
    <mergeCell ref="F4:F7"/>
    <mergeCell ref="G4:G7"/>
    <mergeCell ref="I4:I7"/>
    <mergeCell ref="J4:J7"/>
    <mergeCell ref="K4:K7"/>
    <mergeCell ref="J8:J12"/>
    <mergeCell ref="K8:K12"/>
    <mergeCell ref="B1:T1"/>
    <mergeCell ref="B2:B3"/>
    <mergeCell ref="C2:G2"/>
    <mergeCell ref="H2:H3"/>
    <mergeCell ref="I2:I3"/>
    <mergeCell ref="J2:J3"/>
    <mergeCell ref="K2:K3"/>
    <mergeCell ref="L2:L3"/>
    <mergeCell ref="M2:N2"/>
    <mergeCell ref="O2:P2"/>
    <mergeCell ref="Q2:R2"/>
    <mergeCell ref="S2:T2"/>
    <mergeCell ref="K47:K52"/>
    <mergeCell ref="I47:I52"/>
    <mergeCell ref="G47:G52"/>
    <mergeCell ref="E47:E52"/>
    <mergeCell ref="C47:C52"/>
    <mergeCell ref="D47:D52"/>
    <mergeCell ref="F47:F52"/>
    <mergeCell ref="J47:J52"/>
    <mergeCell ref="C53:C56"/>
    <mergeCell ref="J53:J56"/>
    <mergeCell ref="G53:G56"/>
    <mergeCell ref="E53:E56"/>
    <mergeCell ref="D53:D56"/>
    <mergeCell ref="F53:F56"/>
    <mergeCell ref="I53:I56"/>
    <mergeCell ref="K53:K56"/>
  </mergeCells>
  <pageMargins left="0.7" right="0.7" top="0.78740157499999996" bottom="0.78740157499999996" header="0.3" footer="0.3"/>
  <pageSetup paperSize="66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48"/>
  <sheetViews>
    <sheetView tabSelected="1" topLeftCell="A96" zoomScale="85" zoomScaleNormal="85" workbookViewId="0">
      <selection activeCell="F80" sqref="F80"/>
    </sheetView>
  </sheetViews>
  <sheetFormatPr defaultRowHeight="14.4" x14ac:dyDescent="0.3"/>
  <cols>
    <col min="1" max="1" width="5.21875" customWidth="1"/>
    <col min="4" max="4" width="10.44140625" customWidth="1"/>
    <col min="5" max="5" width="11.44140625" bestFit="1" customWidth="1"/>
    <col min="6" max="6" width="11.88671875" customWidth="1"/>
    <col min="7" max="7" width="20.88671875" customWidth="1"/>
    <col min="11" max="11" width="23.5546875" customWidth="1"/>
    <col min="12" max="12" width="11.5546875" customWidth="1"/>
    <col min="13" max="13" width="11.33203125" customWidth="1"/>
    <col min="22" max="22" width="9.33203125" customWidth="1"/>
    <col min="24" max="24" width="10.109375" customWidth="1"/>
  </cols>
  <sheetData>
    <row r="1" spans="1:114" ht="18" x14ac:dyDescent="0.35">
      <c r="A1" s="291" t="s">
        <v>70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</row>
    <row r="2" spans="1:114" ht="15" x14ac:dyDescent="0.3">
      <c r="A2" s="292" t="s">
        <v>1</v>
      </c>
      <c r="B2" s="293" t="s">
        <v>2</v>
      </c>
      <c r="C2" s="293"/>
      <c r="D2" s="293"/>
      <c r="E2" s="293"/>
      <c r="F2" s="293"/>
      <c r="G2" s="293" t="s">
        <v>3</v>
      </c>
      <c r="H2" s="293" t="s">
        <v>71</v>
      </c>
      <c r="I2" s="294" t="s">
        <v>5</v>
      </c>
      <c r="J2" s="293" t="s">
        <v>6</v>
      </c>
      <c r="K2" s="293" t="s">
        <v>7</v>
      </c>
      <c r="L2" s="295" t="s">
        <v>72</v>
      </c>
      <c r="M2" s="295"/>
      <c r="N2" s="296" t="s">
        <v>9</v>
      </c>
      <c r="O2" s="296"/>
      <c r="P2" s="293" t="s">
        <v>73</v>
      </c>
      <c r="Q2" s="293"/>
      <c r="R2" s="293"/>
      <c r="S2" s="293"/>
      <c r="T2" s="293"/>
      <c r="U2" s="293"/>
      <c r="V2" s="293"/>
      <c r="W2" s="293"/>
      <c r="X2" s="293"/>
      <c r="Y2" s="296" t="s">
        <v>11</v>
      </c>
      <c r="Z2" s="296"/>
    </row>
    <row r="3" spans="1:114" x14ac:dyDescent="0.3">
      <c r="A3" s="292"/>
      <c r="B3" s="293" t="s">
        <v>12</v>
      </c>
      <c r="C3" s="293" t="s">
        <v>13</v>
      </c>
      <c r="D3" s="293" t="s">
        <v>14</v>
      </c>
      <c r="E3" s="293" t="s">
        <v>15</v>
      </c>
      <c r="F3" s="293" t="s">
        <v>16</v>
      </c>
      <c r="G3" s="293"/>
      <c r="H3" s="293"/>
      <c r="I3" s="294"/>
      <c r="J3" s="293"/>
      <c r="K3" s="293"/>
      <c r="L3" s="297" t="s">
        <v>17</v>
      </c>
      <c r="M3" s="297" t="s">
        <v>74</v>
      </c>
      <c r="N3" s="298" t="s">
        <v>19</v>
      </c>
      <c r="O3" s="298" t="s">
        <v>20</v>
      </c>
      <c r="P3" s="293" t="s">
        <v>75</v>
      </c>
      <c r="Q3" s="293"/>
      <c r="R3" s="293"/>
      <c r="S3" s="293"/>
      <c r="T3" s="300" t="s">
        <v>76</v>
      </c>
      <c r="U3" s="300" t="s">
        <v>77</v>
      </c>
      <c r="V3" s="300" t="s">
        <v>78</v>
      </c>
      <c r="W3" s="300" t="s">
        <v>79</v>
      </c>
      <c r="X3" s="299" t="s">
        <v>80</v>
      </c>
      <c r="Y3" s="298" t="s">
        <v>23</v>
      </c>
      <c r="Z3" s="298" t="s">
        <v>24</v>
      </c>
    </row>
    <row r="4" spans="1:114" ht="114" customHeight="1" x14ac:dyDescent="0.3">
      <c r="A4" s="292"/>
      <c r="B4" s="293"/>
      <c r="C4" s="293"/>
      <c r="D4" s="293"/>
      <c r="E4" s="293"/>
      <c r="F4" s="293"/>
      <c r="G4" s="293"/>
      <c r="H4" s="293"/>
      <c r="I4" s="294"/>
      <c r="J4" s="293"/>
      <c r="K4" s="293"/>
      <c r="L4" s="297"/>
      <c r="M4" s="297"/>
      <c r="N4" s="298"/>
      <c r="O4" s="298"/>
      <c r="P4" s="93" t="s">
        <v>81</v>
      </c>
      <c r="Q4" s="93" t="s">
        <v>82</v>
      </c>
      <c r="R4" s="93" t="s">
        <v>83</v>
      </c>
      <c r="S4" s="93" t="s">
        <v>84</v>
      </c>
      <c r="T4" s="300"/>
      <c r="U4" s="300"/>
      <c r="V4" s="300"/>
      <c r="W4" s="300"/>
      <c r="X4" s="299"/>
      <c r="Y4" s="298"/>
      <c r="Z4" s="298"/>
    </row>
    <row r="5" spans="1:114" x14ac:dyDescent="0.3">
      <c r="A5" s="15">
        <v>1</v>
      </c>
      <c r="B5" s="270" t="s">
        <v>67</v>
      </c>
      <c r="C5" s="270" t="s">
        <v>68</v>
      </c>
      <c r="D5" s="271">
        <v>70986321</v>
      </c>
      <c r="E5" s="272" t="s">
        <v>313</v>
      </c>
      <c r="F5" s="271">
        <v>650052757</v>
      </c>
      <c r="G5" s="83" t="s">
        <v>85</v>
      </c>
      <c r="H5" s="269" t="s">
        <v>28</v>
      </c>
      <c r="I5" s="269" t="s">
        <v>29</v>
      </c>
      <c r="J5" s="269" t="s">
        <v>69</v>
      </c>
      <c r="K5" s="223" t="s">
        <v>85</v>
      </c>
      <c r="L5" s="195">
        <v>250000</v>
      </c>
      <c r="M5" s="195">
        <f>L5*0.85</f>
        <v>212500</v>
      </c>
      <c r="N5" s="81">
        <v>2022</v>
      </c>
      <c r="O5" s="81">
        <v>2025</v>
      </c>
      <c r="P5" s="81" t="s">
        <v>90</v>
      </c>
      <c r="Q5" s="81" t="s">
        <v>90</v>
      </c>
      <c r="R5" s="81"/>
      <c r="S5" s="81" t="s">
        <v>90</v>
      </c>
      <c r="T5" s="81"/>
      <c r="U5" s="81"/>
      <c r="V5" s="81"/>
      <c r="W5" s="81"/>
      <c r="X5" s="81"/>
      <c r="Y5" s="81" t="s">
        <v>51</v>
      </c>
      <c r="Z5" s="81" t="s">
        <v>51</v>
      </c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2"/>
      <c r="CG5" s="192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</row>
    <row r="6" spans="1:114" x14ac:dyDescent="0.3">
      <c r="A6" s="15">
        <v>2</v>
      </c>
      <c r="B6" s="270"/>
      <c r="C6" s="270"/>
      <c r="D6" s="271"/>
      <c r="E6" s="272"/>
      <c r="F6" s="271"/>
      <c r="G6" s="83" t="s">
        <v>86</v>
      </c>
      <c r="H6" s="269"/>
      <c r="I6" s="269"/>
      <c r="J6" s="269"/>
      <c r="K6" s="223" t="s">
        <v>88</v>
      </c>
      <c r="L6" s="195">
        <v>1000000</v>
      </c>
      <c r="M6" s="195">
        <f t="shared" ref="M6:M69" si="0">L6*0.85</f>
        <v>850000</v>
      </c>
      <c r="N6" s="81">
        <v>2022</v>
      </c>
      <c r="O6" s="81">
        <v>2025</v>
      </c>
      <c r="P6" s="81"/>
      <c r="Q6" s="81"/>
      <c r="R6" s="81"/>
      <c r="S6" s="81"/>
      <c r="T6" s="81"/>
      <c r="U6" s="81"/>
      <c r="V6" s="81"/>
      <c r="W6" s="81"/>
      <c r="X6" s="81"/>
      <c r="Y6" s="81" t="s">
        <v>51</v>
      </c>
      <c r="Z6" s="81" t="s">
        <v>51</v>
      </c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2"/>
      <c r="CH6" s="192"/>
      <c r="CI6" s="192"/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</row>
    <row r="7" spans="1:114" ht="41.4" x14ac:dyDescent="0.3">
      <c r="A7" s="15">
        <v>3</v>
      </c>
      <c r="B7" s="270"/>
      <c r="C7" s="270"/>
      <c r="D7" s="271"/>
      <c r="E7" s="272"/>
      <c r="F7" s="271"/>
      <c r="G7" s="83" t="s">
        <v>87</v>
      </c>
      <c r="H7" s="269"/>
      <c r="I7" s="269"/>
      <c r="J7" s="269"/>
      <c r="K7" s="223" t="s">
        <v>89</v>
      </c>
      <c r="L7" s="228">
        <v>18000000</v>
      </c>
      <c r="M7" s="228">
        <f t="shared" si="0"/>
        <v>15300000</v>
      </c>
      <c r="N7" s="81">
        <v>2021</v>
      </c>
      <c r="O7" s="81">
        <v>2025</v>
      </c>
      <c r="P7" s="81" t="s">
        <v>90</v>
      </c>
      <c r="Q7" s="81" t="s">
        <v>90</v>
      </c>
      <c r="R7" s="81" t="s">
        <v>90</v>
      </c>
      <c r="S7" s="81" t="s">
        <v>90</v>
      </c>
      <c r="T7" s="81" t="s">
        <v>90</v>
      </c>
      <c r="U7" s="81"/>
      <c r="V7" s="81"/>
      <c r="W7" s="81"/>
      <c r="X7" s="81"/>
      <c r="Y7" s="124" t="s">
        <v>305</v>
      </c>
      <c r="Z7" s="124" t="s">
        <v>305</v>
      </c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</row>
    <row r="8" spans="1:114" ht="44.4" customHeight="1" x14ac:dyDescent="0.3">
      <c r="A8" s="15">
        <v>4</v>
      </c>
      <c r="B8" s="270"/>
      <c r="C8" s="270"/>
      <c r="D8" s="271"/>
      <c r="E8" s="272"/>
      <c r="F8" s="271"/>
      <c r="G8" s="83" t="s">
        <v>64</v>
      </c>
      <c r="H8" s="269"/>
      <c r="I8" s="269"/>
      <c r="J8" s="269"/>
      <c r="K8" s="80" t="s">
        <v>65</v>
      </c>
      <c r="L8" s="195">
        <v>250000</v>
      </c>
      <c r="M8" s="195">
        <f t="shared" si="0"/>
        <v>212500</v>
      </c>
      <c r="N8" s="81">
        <v>2022</v>
      </c>
      <c r="O8" s="81">
        <v>2025</v>
      </c>
      <c r="P8" s="81"/>
      <c r="Q8" s="81"/>
      <c r="R8" s="81"/>
      <c r="S8" s="81"/>
      <c r="T8" s="81"/>
      <c r="U8" s="81"/>
      <c r="V8" s="81"/>
      <c r="W8" s="81"/>
      <c r="X8" s="81"/>
      <c r="Y8" s="81" t="s">
        <v>51</v>
      </c>
      <c r="Z8" s="81" t="s">
        <v>51</v>
      </c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92"/>
      <c r="CO8" s="192"/>
      <c r="CP8" s="192"/>
      <c r="CQ8" s="192"/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2"/>
      <c r="DH8" s="192"/>
      <c r="DI8" s="192"/>
      <c r="DJ8" s="192"/>
    </row>
    <row r="9" spans="1:114" ht="28.8" x14ac:dyDescent="0.3">
      <c r="A9" s="15">
        <v>5</v>
      </c>
      <c r="B9" s="270"/>
      <c r="C9" s="270"/>
      <c r="D9" s="271"/>
      <c r="E9" s="272"/>
      <c r="F9" s="271"/>
      <c r="G9" s="223" t="s">
        <v>91</v>
      </c>
      <c r="H9" s="269"/>
      <c r="I9" s="269"/>
      <c r="J9" s="269"/>
      <c r="K9" s="221" t="s">
        <v>354</v>
      </c>
      <c r="L9" s="195">
        <v>1000000</v>
      </c>
      <c r="M9" s="195">
        <f t="shared" si="0"/>
        <v>850000</v>
      </c>
      <c r="N9" s="81">
        <v>2022</v>
      </c>
      <c r="O9" s="81">
        <v>2025</v>
      </c>
      <c r="P9" s="81"/>
      <c r="Q9" s="81"/>
      <c r="R9" s="81"/>
      <c r="S9" s="81"/>
      <c r="T9" s="81"/>
      <c r="U9" s="81"/>
      <c r="V9" s="81"/>
      <c r="W9" s="81"/>
      <c r="X9" s="81"/>
      <c r="Y9" s="81" t="s">
        <v>51</v>
      </c>
      <c r="Z9" s="81" t="s">
        <v>51</v>
      </c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</row>
    <row r="10" spans="1:114" ht="41.4" x14ac:dyDescent="0.3">
      <c r="A10" s="15">
        <v>6</v>
      </c>
      <c r="B10" s="270"/>
      <c r="C10" s="270"/>
      <c r="D10" s="271"/>
      <c r="E10" s="272"/>
      <c r="F10" s="271"/>
      <c r="G10" s="223" t="s">
        <v>92</v>
      </c>
      <c r="H10" s="269"/>
      <c r="I10" s="269"/>
      <c r="J10" s="269"/>
      <c r="K10" s="221" t="s">
        <v>93</v>
      </c>
      <c r="L10" s="195">
        <v>500000</v>
      </c>
      <c r="M10" s="195">
        <f t="shared" si="0"/>
        <v>425000</v>
      </c>
      <c r="N10" s="81">
        <v>2022</v>
      </c>
      <c r="O10" s="81">
        <v>2025</v>
      </c>
      <c r="P10" s="81"/>
      <c r="Q10" s="81"/>
      <c r="R10" s="81"/>
      <c r="S10" s="81"/>
      <c r="T10" s="81" t="s">
        <v>90</v>
      </c>
      <c r="U10" s="81"/>
      <c r="V10" s="81"/>
      <c r="W10" s="81"/>
      <c r="X10" s="81"/>
      <c r="Y10" s="81" t="s">
        <v>51</v>
      </c>
      <c r="Z10" s="81" t="s">
        <v>51</v>
      </c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</row>
    <row r="11" spans="1:114" x14ac:dyDescent="0.3">
      <c r="A11" s="15">
        <v>7</v>
      </c>
      <c r="B11" s="270" t="s">
        <v>118</v>
      </c>
      <c r="C11" s="269" t="s">
        <v>119</v>
      </c>
      <c r="D11" s="271">
        <v>71003151</v>
      </c>
      <c r="E11" s="272" t="s">
        <v>314</v>
      </c>
      <c r="F11" s="271">
        <v>650051742</v>
      </c>
      <c r="G11" s="229" t="s">
        <v>94</v>
      </c>
      <c r="H11" s="269" t="s">
        <v>28</v>
      </c>
      <c r="I11" s="269" t="s">
        <v>29</v>
      </c>
      <c r="J11" s="269" t="s">
        <v>120</v>
      </c>
      <c r="K11" s="223" t="s">
        <v>94</v>
      </c>
      <c r="L11" s="195">
        <v>1500000</v>
      </c>
      <c r="M11" s="195">
        <f t="shared" si="0"/>
        <v>1275000</v>
      </c>
      <c r="N11" s="81">
        <v>2022</v>
      </c>
      <c r="O11" s="81">
        <v>2025</v>
      </c>
      <c r="P11" s="81"/>
      <c r="Q11" s="81" t="s">
        <v>90</v>
      </c>
      <c r="R11" s="81" t="s">
        <v>90</v>
      </c>
      <c r="S11" s="81"/>
      <c r="T11" s="81"/>
      <c r="U11" s="81"/>
      <c r="V11" s="81"/>
      <c r="W11" s="81"/>
      <c r="X11" s="81"/>
      <c r="Y11" s="81" t="s">
        <v>51</v>
      </c>
      <c r="Z11" s="81" t="s">
        <v>51</v>
      </c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</row>
    <row r="12" spans="1:114" x14ac:dyDescent="0.3">
      <c r="A12" s="15">
        <v>8</v>
      </c>
      <c r="B12" s="270"/>
      <c r="C12" s="269"/>
      <c r="D12" s="271"/>
      <c r="E12" s="272"/>
      <c r="F12" s="271"/>
      <c r="G12" s="229" t="s">
        <v>95</v>
      </c>
      <c r="H12" s="269"/>
      <c r="I12" s="269"/>
      <c r="J12" s="269"/>
      <c r="K12" s="223" t="s">
        <v>95</v>
      </c>
      <c r="L12" s="195">
        <v>1500000</v>
      </c>
      <c r="M12" s="195">
        <f t="shared" si="0"/>
        <v>1275000</v>
      </c>
      <c r="N12" s="81">
        <v>2022</v>
      </c>
      <c r="O12" s="81">
        <v>2025</v>
      </c>
      <c r="P12" s="81"/>
      <c r="Q12" s="81"/>
      <c r="R12" s="81" t="s">
        <v>90</v>
      </c>
      <c r="S12" s="81"/>
      <c r="T12" s="81"/>
      <c r="U12" s="81"/>
      <c r="V12" s="81"/>
      <c r="W12" s="81"/>
      <c r="X12" s="81"/>
      <c r="Y12" s="81" t="s">
        <v>51</v>
      </c>
      <c r="Z12" s="81" t="s">
        <v>51</v>
      </c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</row>
    <row r="13" spans="1:114" x14ac:dyDescent="0.3">
      <c r="A13" s="15">
        <v>9</v>
      </c>
      <c r="B13" s="270"/>
      <c r="C13" s="269"/>
      <c r="D13" s="271"/>
      <c r="E13" s="272"/>
      <c r="F13" s="271"/>
      <c r="G13" s="229" t="s">
        <v>96</v>
      </c>
      <c r="H13" s="269"/>
      <c r="I13" s="269"/>
      <c r="J13" s="269"/>
      <c r="K13" s="223" t="s">
        <v>96</v>
      </c>
      <c r="L13" s="213">
        <v>4000000</v>
      </c>
      <c r="M13" s="213">
        <v>3400000</v>
      </c>
      <c r="N13" s="81">
        <v>2022</v>
      </c>
      <c r="O13" s="81">
        <v>2025</v>
      </c>
      <c r="P13" s="81"/>
      <c r="Q13" s="81" t="s">
        <v>90</v>
      </c>
      <c r="R13" s="81"/>
      <c r="S13" s="81"/>
      <c r="T13" s="81"/>
      <c r="U13" s="81"/>
      <c r="V13" s="81" t="s">
        <v>90</v>
      </c>
      <c r="W13" s="81"/>
      <c r="X13" s="81"/>
      <c r="Y13" s="81" t="s">
        <v>51</v>
      </c>
      <c r="Z13" s="81" t="s">
        <v>51</v>
      </c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</row>
    <row r="14" spans="1:114" x14ac:dyDescent="0.3">
      <c r="A14" s="15">
        <v>10</v>
      </c>
      <c r="B14" s="270"/>
      <c r="C14" s="269"/>
      <c r="D14" s="271"/>
      <c r="E14" s="272"/>
      <c r="F14" s="271"/>
      <c r="G14" s="229" t="s">
        <v>86</v>
      </c>
      <c r="H14" s="269"/>
      <c r="I14" s="269"/>
      <c r="J14" s="269"/>
      <c r="K14" s="223" t="s">
        <v>86</v>
      </c>
      <c r="L14" s="195">
        <v>1000000</v>
      </c>
      <c r="M14" s="195">
        <v>850000</v>
      </c>
      <c r="N14" s="81">
        <v>2022</v>
      </c>
      <c r="O14" s="81">
        <v>2025</v>
      </c>
      <c r="P14" s="81"/>
      <c r="Q14" s="81"/>
      <c r="R14" s="81"/>
      <c r="S14" s="81"/>
      <c r="T14" s="81"/>
      <c r="U14" s="81"/>
      <c r="V14" s="81"/>
      <c r="W14" s="81"/>
      <c r="X14" s="81"/>
      <c r="Y14" s="81" t="s">
        <v>51</v>
      </c>
      <c r="Z14" s="81" t="s">
        <v>51</v>
      </c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  <c r="CE14" s="192"/>
      <c r="CF14" s="192"/>
      <c r="CG14" s="192"/>
      <c r="CH14" s="192"/>
      <c r="CI14" s="192"/>
      <c r="CJ14" s="192"/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</row>
    <row r="15" spans="1:114" ht="43.2" x14ac:dyDescent="0.3">
      <c r="A15" s="15">
        <v>11</v>
      </c>
      <c r="B15" s="270"/>
      <c r="C15" s="269"/>
      <c r="D15" s="271"/>
      <c r="E15" s="272"/>
      <c r="F15" s="271"/>
      <c r="G15" s="221" t="s">
        <v>97</v>
      </c>
      <c r="H15" s="269"/>
      <c r="I15" s="269"/>
      <c r="J15" s="269"/>
      <c r="K15" s="223" t="s">
        <v>98</v>
      </c>
      <c r="L15" s="195">
        <v>2000000</v>
      </c>
      <c r="M15" s="195">
        <f t="shared" si="0"/>
        <v>1700000</v>
      </c>
      <c r="N15" s="81">
        <v>2022</v>
      </c>
      <c r="O15" s="81">
        <v>2025</v>
      </c>
      <c r="P15" s="81"/>
      <c r="Q15" s="81"/>
      <c r="R15" s="81"/>
      <c r="S15" s="81"/>
      <c r="T15" s="81"/>
      <c r="U15" s="81"/>
      <c r="V15" s="81"/>
      <c r="W15" s="81"/>
      <c r="X15" s="81"/>
      <c r="Y15" s="81" t="s">
        <v>51</v>
      </c>
      <c r="Z15" s="81" t="s">
        <v>51</v>
      </c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  <c r="BL15" s="192"/>
      <c r="BM15" s="192"/>
      <c r="BN15" s="192"/>
      <c r="BO15" s="192"/>
      <c r="BP15" s="192"/>
      <c r="BQ15" s="192"/>
      <c r="BR15" s="192"/>
      <c r="BS15" s="192"/>
      <c r="BT15" s="192"/>
      <c r="BU15" s="192"/>
      <c r="BV15" s="192"/>
      <c r="BW15" s="192"/>
      <c r="BX15" s="192"/>
      <c r="BY15" s="192"/>
      <c r="BZ15" s="192"/>
      <c r="CA15" s="192"/>
      <c r="CB15" s="192"/>
      <c r="CC15" s="192"/>
      <c r="CD15" s="192"/>
      <c r="CE15" s="192"/>
      <c r="CF15" s="192"/>
      <c r="CG15" s="192"/>
      <c r="CH15" s="192"/>
      <c r="CI15" s="192"/>
      <c r="CJ15" s="192"/>
      <c r="CK15" s="192"/>
      <c r="CL15" s="192"/>
      <c r="CM15" s="192"/>
      <c r="CN15" s="192"/>
      <c r="CO15" s="192"/>
      <c r="CP15" s="192"/>
      <c r="CQ15" s="192"/>
      <c r="CR15" s="192"/>
      <c r="CS15" s="192"/>
      <c r="CT15" s="192"/>
      <c r="CU15" s="192"/>
      <c r="CV15" s="192"/>
      <c r="CW15" s="192"/>
      <c r="CX15" s="192"/>
      <c r="CY15" s="192"/>
      <c r="CZ15" s="192"/>
      <c r="DA15" s="192"/>
      <c r="DB15" s="192"/>
      <c r="DC15" s="192"/>
      <c r="DD15" s="192"/>
      <c r="DE15" s="192"/>
      <c r="DF15" s="192"/>
      <c r="DG15" s="192"/>
      <c r="DH15" s="192"/>
      <c r="DI15" s="192"/>
      <c r="DJ15" s="192"/>
    </row>
    <row r="16" spans="1:114" ht="28.8" x14ac:dyDescent="0.3">
      <c r="A16" s="15">
        <v>12</v>
      </c>
      <c r="B16" s="270"/>
      <c r="C16" s="269"/>
      <c r="D16" s="271"/>
      <c r="E16" s="272"/>
      <c r="F16" s="271"/>
      <c r="G16" s="221" t="s">
        <v>99</v>
      </c>
      <c r="H16" s="269"/>
      <c r="I16" s="269"/>
      <c r="J16" s="269"/>
      <c r="K16" s="223" t="s">
        <v>100</v>
      </c>
      <c r="L16" s="195">
        <v>2000000</v>
      </c>
      <c r="M16" s="195">
        <f t="shared" si="0"/>
        <v>1700000</v>
      </c>
      <c r="N16" s="81">
        <v>2022</v>
      </c>
      <c r="O16" s="81">
        <v>2025</v>
      </c>
      <c r="P16" s="81"/>
      <c r="Q16" s="81"/>
      <c r="R16" s="81"/>
      <c r="S16" s="81"/>
      <c r="T16" s="81"/>
      <c r="U16" s="81"/>
      <c r="V16" s="81"/>
      <c r="W16" s="81"/>
      <c r="X16" s="81"/>
      <c r="Y16" s="81" t="s">
        <v>51</v>
      </c>
      <c r="Z16" s="81" t="s">
        <v>51</v>
      </c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  <c r="BL16" s="192"/>
      <c r="BM16" s="192"/>
      <c r="BN16" s="192"/>
      <c r="BO16" s="192"/>
      <c r="BP16" s="192"/>
      <c r="BQ16" s="192"/>
      <c r="BR16" s="192"/>
      <c r="BS16" s="192"/>
      <c r="BT16" s="192"/>
      <c r="BU16" s="192"/>
      <c r="BV16" s="192"/>
      <c r="BW16" s="192"/>
      <c r="BX16" s="192"/>
      <c r="BY16" s="192"/>
      <c r="BZ16" s="192"/>
      <c r="CA16" s="192"/>
      <c r="CB16" s="192"/>
      <c r="CC16" s="192"/>
      <c r="CD16" s="192"/>
      <c r="CE16" s="192"/>
      <c r="CF16" s="192"/>
      <c r="CG16" s="192"/>
      <c r="CH16" s="192"/>
      <c r="CI16" s="192"/>
      <c r="CJ16" s="192"/>
      <c r="CK16" s="192"/>
      <c r="CL16" s="192"/>
      <c r="CM16" s="192"/>
      <c r="CN16" s="192"/>
      <c r="CO16" s="192"/>
      <c r="CP16" s="192"/>
      <c r="CQ16" s="192"/>
      <c r="CR16" s="192"/>
      <c r="CS16" s="192"/>
      <c r="CT16" s="192"/>
      <c r="CU16" s="192"/>
      <c r="CV16" s="192"/>
      <c r="CW16" s="192"/>
      <c r="CX16" s="192"/>
      <c r="CY16" s="192"/>
      <c r="CZ16" s="192"/>
      <c r="DA16" s="192"/>
      <c r="DB16" s="192"/>
      <c r="DC16" s="192"/>
      <c r="DD16" s="192"/>
      <c r="DE16" s="192"/>
      <c r="DF16" s="192"/>
      <c r="DG16" s="192"/>
      <c r="DH16" s="192"/>
      <c r="DI16" s="192"/>
      <c r="DJ16" s="192"/>
    </row>
    <row r="17" spans="1:114" ht="27.6" x14ac:dyDescent="0.3">
      <c r="A17" s="15">
        <v>13</v>
      </c>
      <c r="B17" s="270"/>
      <c r="C17" s="269"/>
      <c r="D17" s="271"/>
      <c r="E17" s="272"/>
      <c r="F17" s="271"/>
      <c r="G17" s="221" t="s">
        <v>101</v>
      </c>
      <c r="H17" s="269"/>
      <c r="I17" s="269"/>
      <c r="J17" s="269"/>
      <c r="K17" s="223" t="s">
        <v>102</v>
      </c>
      <c r="L17" s="195">
        <v>1000000</v>
      </c>
      <c r="M17" s="195">
        <f t="shared" si="0"/>
        <v>850000</v>
      </c>
      <c r="N17" s="81">
        <v>2022</v>
      </c>
      <c r="O17" s="81">
        <v>2025</v>
      </c>
      <c r="P17" s="81"/>
      <c r="Q17" s="81"/>
      <c r="R17" s="81"/>
      <c r="S17" s="81"/>
      <c r="T17" s="81"/>
      <c r="U17" s="81"/>
      <c r="V17" s="81"/>
      <c r="W17" s="81"/>
      <c r="X17" s="81"/>
      <c r="Y17" s="81" t="s">
        <v>51</v>
      </c>
      <c r="Z17" s="81" t="s">
        <v>51</v>
      </c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 s="192"/>
      <c r="BO17" s="192"/>
      <c r="BP17" s="192"/>
      <c r="BQ17" s="192"/>
      <c r="BR17" s="192"/>
      <c r="BS17" s="192"/>
      <c r="BT17" s="192"/>
      <c r="BU17" s="192"/>
      <c r="BV17" s="192"/>
      <c r="BW17" s="192"/>
      <c r="BX17" s="192"/>
      <c r="BY17" s="192"/>
      <c r="BZ17" s="192"/>
      <c r="CA17" s="192"/>
      <c r="CB17" s="192"/>
      <c r="CC17" s="192"/>
      <c r="CD17" s="192"/>
      <c r="CE17" s="192"/>
      <c r="CF17" s="192"/>
      <c r="CG17" s="192"/>
      <c r="CH17" s="192"/>
      <c r="CI17" s="192"/>
      <c r="CJ17" s="192"/>
      <c r="CK17" s="192"/>
      <c r="CL17" s="192"/>
      <c r="CM17" s="192"/>
      <c r="CN17" s="192"/>
      <c r="CO17" s="192"/>
      <c r="CP17" s="192"/>
      <c r="CQ17" s="192"/>
      <c r="CR17" s="192"/>
      <c r="CS17" s="192"/>
      <c r="CT17" s="192"/>
      <c r="CU17" s="192"/>
      <c r="CV17" s="192"/>
      <c r="CW17" s="192"/>
      <c r="CX17" s="192"/>
      <c r="CY17" s="192"/>
      <c r="CZ17" s="192"/>
      <c r="DA17" s="192"/>
      <c r="DB17" s="192"/>
      <c r="DC17" s="192"/>
      <c r="DD17" s="192"/>
      <c r="DE17" s="192"/>
      <c r="DF17" s="192"/>
      <c r="DG17" s="192"/>
      <c r="DH17" s="192"/>
      <c r="DI17" s="192"/>
      <c r="DJ17" s="192"/>
    </row>
    <row r="18" spans="1:114" ht="28.8" x14ac:dyDescent="0.3">
      <c r="A18" s="15">
        <v>14</v>
      </c>
      <c r="B18" s="270"/>
      <c r="C18" s="269"/>
      <c r="D18" s="271"/>
      <c r="E18" s="272"/>
      <c r="F18" s="271"/>
      <c r="G18" s="221" t="s">
        <v>103</v>
      </c>
      <c r="H18" s="269"/>
      <c r="I18" s="269"/>
      <c r="J18" s="269"/>
      <c r="K18" s="223" t="s">
        <v>103</v>
      </c>
      <c r="L18" s="195">
        <v>300000</v>
      </c>
      <c r="M18" s="195">
        <f t="shared" si="0"/>
        <v>255000</v>
      </c>
      <c r="N18" s="81">
        <v>2022</v>
      </c>
      <c r="O18" s="81">
        <v>2025</v>
      </c>
      <c r="P18" s="81"/>
      <c r="Q18" s="81"/>
      <c r="R18" s="81"/>
      <c r="S18" s="81"/>
      <c r="T18" s="81"/>
      <c r="U18" s="81"/>
      <c r="V18" s="81"/>
      <c r="W18" s="81"/>
      <c r="X18" s="81"/>
      <c r="Y18" s="81" t="s">
        <v>51</v>
      </c>
      <c r="Z18" s="81" t="s">
        <v>51</v>
      </c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2"/>
      <c r="BS18" s="192"/>
      <c r="BT18" s="192"/>
      <c r="BU18" s="192"/>
      <c r="BV18" s="192"/>
      <c r="BW18" s="192"/>
      <c r="BX18" s="192"/>
      <c r="BY18" s="192"/>
      <c r="BZ18" s="192"/>
      <c r="CA18" s="192"/>
      <c r="CB18" s="192"/>
      <c r="CC18" s="192"/>
      <c r="CD18" s="192"/>
      <c r="CE18" s="192"/>
      <c r="CF18" s="192"/>
      <c r="CG18" s="192"/>
      <c r="CH18" s="192"/>
      <c r="CI18" s="192"/>
      <c r="CJ18" s="192"/>
      <c r="CK18" s="192"/>
      <c r="CL18" s="192"/>
      <c r="CM18" s="192"/>
      <c r="CN18" s="192"/>
      <c r="CO18" s="192"/>
      <c r="CP18" s="192"/>
      <c r="CQ18" s="192"/>
      <c r="CR18" s="192"/>
      <c r="CS18" s="192"/>
      <c r="CT18" s="192"/>
      <c r="CU18" s="192"/>
      <c r="CV18" s="192"/>
      <c r="CW18" s="192"/>
      <c r="CX18" s="192"/>
      <c r="CY18" s="192"/>
      <c r="CZ18" s="192"/>
      <c r="DA18" s="192"/>
      <c r="DB18" s="192"/>
      <c r="DC18" s="192"/>
      <c r="DD18" s="192"/>
      <c r="DE18" s="192"/>
      <c r="DF18" s="192"/>
      <c r="DG18" s="192"/>
      <c r="DH18" s="192"/>
      <c r="DI18" s="192"/>
      <c r="DJ18" s="192"/>
    </row>
    <row r="19" spans="1:114" ht="28.8" x14ac:dyDescent="0.3">
      <c r="A19" s="15">
        <v>15</v>
      </c>
      <c r="B19" s="270"/>
      <c r="C19" s="269"/>
      <c r="D19" s="271"/>
      <c r="E19" s="272"/>
      <c r="F19" s="271"/>
      <c r="G19" s="221" t="s">
        <v>104</v>
      </c>
      <c r="H19" s="269"/>
      <c r="I19" s="269"/>
      <c r="J19" s="269"/>
      <c r="K19" s="223" t="s">
        <v>105</v>
      </c>
      <c r="L19" s="195">
        <v>1500000</v>
      </c>
      <c r="M19" s="195">
        <f t="shared" si="0"/>
        <v>1275000</v>
      </c>
      <c r="N19" s="81">
        <v>2022</v>
      </c>
      <c r="O19" s="81">
        <v>2025</v>
      </c>
      <c r="P19" s="81"/>
      <c r="Q19" s="81"/>
      <c r="R19" s="81"/>
      <c r="S19" s="81"/>
      <c r="T19" s="81"/>
      <c r="U19" s="81"/>
      <c r="V19" s="81"/>
      <c r="W19" s="81"/>
      <c r="X19" s="81"/>
      <c r="Y19" s="81" t="s">
        <v>51</v>
      </c>
      <c r="Z19" s="81" t="s">
        <v>51</v>
      </c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</row>
    <row r="20" spans="1:114" ht="43.2" customHeight="1" x14ac:dyDescent="0.3">
      <c r="A20" s="15">
        <v>16</v>
      </c>
      <c r="B20" s="270"/>
      <c r="C20" s="269"/>
      <c r="D20" s="271"/>
      <c r="E20" s="272"/>
      <c r="F20" s="271"/>
      <c r="G20" s="221" t="s">
        <v>117</v>
      </c>
      <c r="H20" s="269"/>
      <c r="I20" s="269"/>
      <c r="J20" s="269"/>
      <c r="K20" s="223" t="s">
        <v>107</v>
      </c>
      <c r="L20" s="195">
        <v>300000</v>
      </c>
      <c r="M20" s="195">
        <f t="shared" si="0"/>
        <v>255000</v>
      </c>
      <c r="N20" s="81">
        <v>2022</v>
      </c>
      <c r="O20" s="81">
        <v>2025</v>
      </c>
      <c r="P20" s="81"/>
      <c r="Q20" s="81"/>
      <c r="R20" s="81"/>
      <c r="S20" s="81"/>
      <c r="T20" s="81"/>
      <c r="U20" s="81"/>
      <c r="V20" s="81"/>
      <c r="W20" s="81"/>
      <c r="X20" s="81"/>
      <c r="Y20" s="81" t="s">
        <v>51</v>
      </c>
      <c r="Z20" s="81" t="s">
        <v>51</v>
      </c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2"/>
      <c r="CC20" s="192"/>
      <c r="CD20" s="192"/>
      <c r="CE20" s="192"/>
      <c r="CF20" s="192"/>
      <c r="CG20" s="192"/>
      <c r="CH20" s="192"/>
      <c r="CI20" s="192"/>
      <c r="CJ20" s="192"/>
      <c r="CK20" s="192"/>
      <c r="CL20" s="192"/>
      <c r="CM20" s="192"/>
      <c r="CN20" s="192"/>
      <c r="CO20" s="192"/>
      <c r="CP20" s="192"/>
      <c r="CQ20" s="192"/>
      <c r="CR20" s="192"/>
      <c r="CS20" s="192"/>
      <c r="CT20" s="192"/>
      <c r="CU20" s="192"/>
      <c r="CV20" s="192"/>
      <c r="CW20" s="192"/>
      <c r="CX20" s="192"/>
      <c r="CY20" s="192"/>
      <c r="CZ20" s="192"/>
      <c r="DA20" s="192"/>
      <c r="DB20" s="192"/>
      <c r="DC20" s="192"/>
      <c r="DD20" s="192"/>
      <c r="DE20" s="192"/>
      <c r="DF20" s="192"/>
      <c r="DG20" s="192"/>
      <c r="DH20" s="192"/>
      <c r="DI20" s="192"/>
      <c r="DJ20" s="192"/>
    </row>
    <row r="21" spans="1:114" ht="28.8" x14ac:dyDescent="0.3">
      <c r="A21" s="15">
        <v>17</v>
      </c>
      <c r="B21" s="270"/>
      <c r="C21" s="269"/>
      <c r="D21" s="271"/>
      <c r="E21" s="272"/>
      <c r="F21" s="271"/>
      <c r="G21" s="221" t="s">
        <v>106</v>
      </c>
      <c r="H21" s="269"/>
      <c r="I21" s="269"/>
      <c r="J21" s="269"/>
      <c r="K21" s="223" t="s">
        <v>106</v>
      </c>
      <c r="L21" s="195">
        <v>100000</v>
      </c>
      <c r="M21" s="195">
        <f t="shared" si="0"/>
        <v>85000</v>
      </c>
      <c r="N21" s="81">
        <v>2022</v>
      </c>
      <c r="O21" s="81">
        <v>2025</v>
      </c>
      <c r="P21" s="81"/>
      <c r="Q21" s="81"/>
      <c r="R21" s="81"/>
      <c r="S21" s="81"/>
      <c r="T21" s="81"/>
      <c r="U21" s="81"/>
      <c r="V21" s="81"/>
      <c r="W21" s="81"/>
      <c r="X21" s="81"/>
      <c r="Y21" s="81" t="s">
        <v>51</v>
      </c>
      <c r="Z21" s="81" t="s">
        <v>51</v>
      </c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192"/>
      <c r="BN21" s="192"/>
      <c r="BO21" s="192"/>
      <c r="BP21" s="192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2"/>
      <c r="CC21" s="192"/>
      <c r="CD21" s="192"/>
      <c r="CE21" s="192"/>
      <c r="CF21" s="192"/>
      <c r="CG21" s="192"/>
      <c r="CH21" s="192"/>
      <c r="CI21" s="192"/>
      <c r="CJ21" s="192"/>
      <c r="CK21" s="192"/>
      <c r="CL21" s="192"/>
      <c r="CM21" s="192"/>
      <c r="CN21" s="192"/>
      <c r="CO21" s="192"/>
      <c r="CP21" s="192"/>
      <c r="CQ21" s="192"/>
      <c r="CR21" s="192"/>
      <c r="CS21" s="192"/>
      <c r="CT21" s="192"/>
      <c r="CU21" s="192"/>
      <c r="CV21" s="192"/>
      <c r="CW21" s="192"/>
      <c r="CX21" s="192"/>
      <c r="CY21" s="192"/>
      <c r="CZ21" s="192"/>
      <c r="DA21" s="192"/>
      <c r="DB21" s="192"/>
      <c r="DC21" s="192"/>
      <c r="DD21" s="192"/>
      <c r="DE21" s="192"/>
      <c r="DF21" s="192"/>
      <c r="DG21" s="192"/>
      <c r="DH21" s="192"/>
      <c r="DI21" s="192"/>
      <c r="DJ21" s="192"/>
    </row>
    <row r="22" spans="1:114" ht="28.8" x14ac:dyDescent="0.3">
      <c r="A22" s="15">
        <v>18</v>
      </c>
      <c r="B22" s="270"/>
      <c r="C22" s="269"/>
      <c r="D22" s="271"/>
      <c r="E22" s="272"/>
      <c r="F22" s="271"/>
      <c r="G22" s="221" t="s">
        <v>108</v>
      </c>
      <c r="H22" s="269"/>
      <c r="I22" s="269"/>
      <c r="J22" s="269"/>
      <c r="K22" s="223" t="s">
        <v>108</v>
      </c>
      <c r="L22" s="195">
        <v>100000</v>
      </c>
      <c r="M22" s="195">
        <f t="shared" si="0"/>
        <v>85000</v>
      </c>
      <c r="N22" s="81">
        <v>2022</v>
      </c>
      <c r="O22" s="81">
        <v>2025</v>
      </c>
      <c r="P22" s="81"/>
      <c r="Q22" s="81"/>
      <c r="R22" s="81"/>
      <c r="S22" s="81"/>
      <c r="T22" s="81"/>
      <c r="U22" s="81"/>
      <c r="V22" s="81"/>
      <c r="W22" s="81"/>
      <c r="X22" s="81"/>
      <c r="Y22" s="81" t="s">
        <v>51</v>
      </c>
      <c r="Z22" s="81" t="s">
        <v>51</v>
      </c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  <c r="BL22" s="192"/>
      <c r="BM22" s="192"/>
      <c r="BN22" s="192"/>
      <c r="BO22" s="192"/>
      <c r="BP22" s="192"/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2"/>
      <c r="CC22" s="192"/>
      <c r="CD22" s="192"/>
      <c r="CE22" s="192"/>
      <c r="CF22" s="192"/>
      <c r="CG22" s="192"/>
      <c r="CH22" s="192"/>
      <c r="CI22" s="192"/>
      <c r="CJ22" s="192"/>
      <c r="CK22" s="192"/>
      <c r="CL22" s="192"/>
      <c r="CM22" s="192"/>
      <c r="CN22" s="192"/>
      <c r="CO22" s="192"/>
      <c r="CP22" s="192"/>
      <c r="CQ22" s="192"/>
      <c r="CR22" s="192"/>
      <c r="CS22" s="192"/>
      <c r="CT22" s="192"/>
      <c r="CU22" s="192"/>
      <c r="CV22" s="192"/>
      <c r="CW22" s="192"/>
      <c r="CX22" s="192"/>
      <c r="CY22" s="192"/>
      <c r="CZ22" s="192"/>
      <c r="DA22" s="192"/>
      <c r="DB22" s="192"/>
      <c r="DC22" s="192"/>
      <c r="DD22" s="192"/>
      <c r="DE22" s="192"/>
      <c r="DF22" s="192"/>
      <c r="DG22" s="192"/>
      <c r="DH22" s="192"/>
      <c r="DI22" s="192"/>
      <c r="DJ22" s="192"/>
    </row>
    <row r="23" spans="1:114" ht="55.2" x14ac:dyDescent="0.3">
      <c r="A23" s="15">
        <v>19</v>
      </c>
      <c r="B23" s="270"/>
      <c r="C23" s="269"/>
      <c r="D23" s="271"/>
      <c r="E23" s="272"/>
      <c r="F23" s="271"/>
      <c r="G23" s="217" t="s">
        <v>109</v>
      </c>
      <c r="H23" s="269"/>
      <c r="I23" s="269"/>
      <c r="J23" s="269"/>
      <c r="K23" s="80" t="s">
        <v>113</v>
      </c>
      <c r="L23" s="195">
        <v>2500000</v>
      </c>
      <c r="M23" s="195">
        <f t="shared" si="0"/>
        <v>2125000</v>
      </c>
      <c r="N23" s="81">
        <v>2022</v>
      </c>
      <c r="O23" s="81">
        <v>2025</v>
      </c>
      <c r="P23" s="81"/>
      <c r="Q23" s="81"/>
      <c r="R23" s="81"/>
      <c r="S23" s="81"/>
      <c r="T23" s="81"/>
      <c r="U23" s="81"/>
      <c r="V23" s="81"/>
      <c r="W23" s="81"/>
      <c r="X23" s="81"/>
      <c r="Y23" s="81" t="s">
        <v>51</v>
      </c>
      <c r="Z23" s="81" t="s">
        <v>51</v>
      </c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  <c r="BL23" s="192"/>
      <c r="BM23" s="192"/>
      <c r="BN23" s="192"/>
      <c r="BO23" s="192"/>
      <c r="BP23" s="192"/>
      <c r="BQ23" s="192"/>
      <c r="BR23" s="192"/>
      <c r="BS23" s="192"/>
      <c r="BT23" s="192"/>
      <c r="BU23" s="192"/>
      <c r="BV23" s="192"/>
      <c r="BW23" s="192"/>
      <c r="BX23" s="192"/>
      <c r="BY23" s="192"/>
      <c r="BZ23" s="192"/>
      <c r="CA23" s="192"/>
      <c r="CB23" s="192"/>
      <c r="CC23" s="192"/>
      <c r="CD23" s="192"/>
      <c r="CE23" s="192"/>
      <c r="CF23" s="192"/>
      <c r="CG23" s="192"/>
      <c r="CH23" s="192"/>
      <c r="CI23" s="192"/>
      <c r="CJ23" s="192"/>
      <c r="CK23" s="192"/>
      <c r="CL23" s="192"/>
      <c r="CM23" s="192"/>
      <c r="CN23" s="192"/>
      <c r="CO23" s="192"/>
      <c r="CP23" s="192"/>
      <c r="CQ23" s="192"/>
      <c r="CR23" s="192"/>
      <c r="CS23" s="192"/>
      <c r="CT23" s="192"/>
      <c r="CU23" s="192"/>
      <c r="CV23" s="192"/>
      <c r="CW23" s="192"/>
      <c r="CX23" s="192"/>
      <c r="CY23" s="192"/>
      <c r="CZ23" s="192"/>
      <c r="DA23" s="192"/>
      <c r="DB23" s="192"/>
      <c r="DC23" s="192"/>
      <c r="DD23" s="192"/>
      <c r="DE23" s="192"/>
      <c r="DF23" s="192"/>
      <c r="DG23" s="192"/>
      <c r="DH23" s="192"/>
      <c r="DI23" s="192"/>
      <c r="DJ23" s="192"/>
    </row>
    <row r="24" spans="1:114" ht="55.2" x14ac:dyDescent="0.3">
      <c r="A24" s="15">
        <v>20</v>
      </c>
      <c r="B24" s="270"/>
      <c r="C24" s="269"/>
      <c r="D24" s="271"/>
      <c r="E24" s="272"/>
      <c r="F24" s="271"/>
      <c r="G24" s="217" t="s">
        <v>110</v>
      </c>
      <c r="H24" s="269"/>
      <c r="I24" s="269"/>
      <c r="J24" s="269"/>
      <c r="K24" s="80" t="s">
        <v>114</v>
      </c>
      <c r="L24" s="195">
        <v>2500000</v>
      </c>
      <c r="M24" s="195">
        <f t="shared" si="0"/>
        <v>2125000</v>
      </c>
      <c r="N24" s="81">
        <v>2022</v>
      </c>
      <c r="O24" s="81">
        <v>2025</v>
      </c>
      <c r="P24" s="81"/>
      <c r="Q24" s="81"/>
      <c r="R24" s="81"/>
      <c r="S24" s="81"/>
      <c r="T24" s="81"/>
      <c r="U24" s="81"/>
      <c r="V24" s="81"/>
      <c r="W24" s="81"/>
      <c r="X24" s="81"/>
      <c r="Y24" s="81" t="s">
        <v>51</v>
      </c>
      <c r="Z24" s="81" t="s">
        <v>51</v>
      </c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</row>
    <row r="25" spans="1:114" ht="41.4" x14ac:dyDescent="0.3">
      <c r="A25" s="15">
        <v>21</v>
      </c>
      <c r="B25" s="270"/>
      <c r="C25" s="269"/>
      <c r="D25" s="271"/>
      <c r="E25" s="272"/>
      <c r="F25" s="271"/>
      <c r="G25" s="217" t="s">
        <v>111</v>
      </c>
      <c r="H25" s="269"/>
      <c r="I25" s="269"/>
      <c r="J25" s="269"/>
      <c r="K25" s="80" t="s">
        <v>115</v>
      </c>
      <c r="L25" s="195">
        <v>700000</v>
      </c>
      <c r="M25" s="195">
        <f t="shared" si="0"/>
        <v>595000</v>
      </c>
      <c r="N25" s="81">
        <v>2022</v>
      </c>
      <c r="O25" s="81">
        <v>2025</v>
      </c>
      <c r="P25" s="81"/>
      <c r="Q25" s="81"/>
      <c r="R25" s="81"/>
      <c r="S25" s="81"/>
      <c r="T25" s="81"/>
      <c r="U25" s="81"/>
      <c r="V25" s="81"/>
      <c r="W25" s="81"/>
      <c r="X25" s="81"/>
      <c r="Y25" s="81" t="s">
        <v>51</v>
      </c>
      <c r="Z25" s="81" t="s">
        <v>51</v>
      </c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</row>
    <row r="26" spans="1:114" ht="41.4" x14ac:dyDescent="0.3">
      <c r="A26" s="15">
        <v>22</v>
      </c>
      <c r="B26" s="270"/>
      <c r="C26" s="269"/>
      <c r="D26" s="271"/>
      <c r="E26" s="272"/>
      <c r="F26" s="271"/>
      <c r="G26" s="217" t="s">
        <v>112</v>
      </c>
      <c r="H26" s="269"/>
      <c r="I26" s="269"/>
      <c r="J26" s="269"/>
      <c r="K26" s="80" t="s">
        <v>116</v>
      </c>
      <c r="L26" s="195">
        <v>700000</v>
      </c>
      <c r="M26" s="195">
        <f t="shared" si="0"/>
        <v>595000</v>
      </c>
      <c r="N26" s="81">
        <v>2022</v>
      </c>
      <c r="O26" s="81">
        <v>2025</v>
      </c>
      <c r="P26" s="81"/>
      <c r="Q26" s="81"/>
      <c r="R26" s="81"/>
      <c r="S26" s="81"/>
      <c r="T26" s="81"/>
      <c r="U26" s="81"/>
      <c r="V26" s="81"/>
      <c r="W26" s="81"/>
      <c r="X26" s="81"/>
      <c r="Y26" s="81" t="s">
        <v>51</v>
      </c>
      <c r="Z26" s="81" t="s">
        <v>51</v>
      </c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</row>
    <row r="27" spans="1:114" ht="73.8" customHeight="1" x14ac:dyDescent="0.3">
      <c r="A27" s="15">
        <v>23</v>
      </c>
      <c r="B27" s="269" t="s">
        <v>125</v>
      </c>
      <c r="C27" s="269" t="s">
        <v>126</v>
      </c>
      <c r="D27" s="289">
        <v>70985758</v>
      </c>
      <c r="E27" s="272" t="s">
        <v>317</v>
      </c>
      <c r="F27" s="289">
        <v>650052960</v>
      </c>
      <c r="G27" s="123" t="s">
        <v>402</v>
      </c>
      <c r="H27" s="290" t="s">
        <v>28</v>
      </c>
      <c r="I27" s="290" t="s">
        <v>29</v>
      </c>
      <c r="J27" s="290" t="s">
        <v>127</v>
      </c>
      <c r="K27" s="123" t="s">
        <v>403</v>
      </c>
      <c r="L27" s="213">
        <v>39000000</v>
      </c>
      <c r="M27" s="213">
        <f t="shared" si="0"/>
        <v>33150000</v>
      </c>
      <c r="N27" s="124">
        <v>2022</v>
      </c>
      <c r="O27" s="124">
        <v>2025</v>
      </c>
      <c r="P27" s="124" t="s">
        <v>90</v>
      </c>
      <c r="Q27" s="124" t="s">
        <v>90</v>
      </c>
      <c r="R27" s="124" t="s">
        <v>90</v>
      </c>
      <c r="S27" s="124" t="s">
        <v>90</v>
      </c>
      <c r="T27" s="124"/>
      <c r="U27" s="192"/>
      <c r="V27" s="124" t="s">
        <v>90</v>
      </c>
      <c r="W27" s="124"/>
      <c r="X27" s="124"/>
      <c r="Y27" s="124" t="s">
        <v>305</v>
      </c>
      <c r="Z27" s="124" t="s">
        <v>305</v>
      </c>
      <c r="AA27" s="230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2"/>
      <c r="DD27" s="192"/>
      <c r="DE27" s="192"/>
      <c r="DF27" s="192"/>
      <c r="DG27" s="192"/>
      <c r="DH27" s="192"/>
      <c r="DI27" s="192"/>
      <c r="DJ27" s="192"/>
    </row>
    <row r="28" spans="1:114" ht="55.8" customHeight="1" x14ac:dyDescent="0.3">
      <c r="A28" s="118">
        <v>24</v>
      </c>
      <c r="B28" s="269"/>
      <c r="C28" s="269"/>
      <c r="D28" s="289"/>
      <c r="E28" s="272"/>
      <c r="F28" s="289"/>
      <c r="G28" s="123" t="s">
        <v>364</v>
      </c>
      <c r="H28" s="290"/>
      <c r="I28" s="290"/>
      <c r="J28" s="290"/>
      <c r="K28" s="123" t="s">
        <v>404</v>
      </c>
      <c r="L28" s="213">
        <v>1000000</v>
      </c>
      <c r="M28" s="213">
        <f t="shared" si="0"/>
        <v>850000</v>
      </c>
      <c r="N28" s="124">
        <v>2023</v>
      </c>
      <c r="O28" s="124">
        <v>2025</v>
      </c>
      <c r="P28" s="124" t="s">
        <v>90</v>
      </c>
      <c r="Q28" s="124" t="s">
        <v>90</v>
      </c>
      <c r="R28" s="124" t="s">
        <v>90</v>
      </c>
      <c r="S28" s="124" t="s">
        <v>90</v>
      </c>
      <c r="T28" s="124"/>
      <c r="U28" s="124"/>
      <c r="V28" s="124" t="s">
        <v>90</v>
      </c>
      <c r="W28" s="124"/>
      <c r="X28" s="124"/>
      <c r="Y28" s="124" t="s">
        <v>51</v>
      </c>
      <c r="Z28" s="124" t="s">
        <v>51</v>
      </c>
      <c r="AA28" s="230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2"/>
      <c r="DD28" s="192"/>
      <c r="DE28" s="192"/>
      <c r="DF28" s="192"/>
      <c r="DG28" s="192"/>
      <c r="DH28" s="192"/>
      <c r="DI28" s="192"/>
      <c r="DJ28" s="192"/>
    </row>
    <row r="29" spans="1:114" ht="28.8" x14ac:dyDescent="0.3">
      <c r="A29" s="15">
        <v>25</v>
      </c>
      <c r="B29" s="269"/>
      <c r="C29" s="269"/>
      <c r="D29" s="289"/>
      <c r="E29" s="272"/>
      <c r="F29" s="289"/>
      <c r="G29" s="82" t="s">
        <v>128</v>
      </c>
      <c r="H29" s="290"/>
      <c r="I29" s="290"/>
      <c r="J29" s="290"/>
      <c r="K29" s="83" t="s">
        <v>128</v>
      </c>
      <c r="L29" s="228">
        <v>15000000</v>
      </c>
      <c r="M29" s="228">
        <f t="shared" si="0"/>
        <v>12750000</v>
      </c>
      <c r="N29" s="122">
        <v>2022</v>
      </c>
      <c r="O29" s="122">
        <v>2025</v>
      </c>
      <c r="P29" s="122" t="s">
        <v>90</v>
      </c>
      <c r="Q29" s="122" t="s">
        <v>90</v>
      </c>
      <c r="R29" s="122" t="s">
        <v>90</v>
      </c>
      <c r="S29" s="122" t="s">
        <v>90</v>
      </c>
      <c r="T29" s="122"/>
      <c r="U29" s="122"/>
      <c r="V29" s="81" t="s">
        <v>90</v>
      </c>
      <c r="W29" s="81"/>
      <c r="X29" s="81"/>
      <c r="Y29" s="81" t="s">
        <v>51</v>
      </c>
      <c r="Z29" s="81" t="s">
        <v>51</v>
      </c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2"/>
      <c r="CC29" s="192"/>
      <c r="CD29" s="192"/>
      <c r="CE29" s="192"/>
      <c r="CF29" s="192"/>
      <c r="CG29" s="192"/>
      <c r="CH29" s="192"/>
      <c r="CI29" s="192"/>
      <c r="CJ29" s="192"/>
      <c r="CK29" s="192"/>
      <c r="CL29" s="192"/>
      <c r="CM29" s="192"/>
      <c r="CN29" s="192"/>
      <c r="CO29" s="192"/>
      <c r="CP29" s="192"/>
      <c r="CQ29" s="192"/>
      <c r="CR29" s="192"/>
      <c r="CS29" s="192"/>
      <c r="CT29" s="192"/>
      <c r="CU29" s="192"/>
      <c r="CV29" s="192"/>
      <c r="CW29" s="192"/>
      <c r="CX29" s="192"/>
      <c r="CY29" s="192"/>
      <c r="CZ29" s="192"/>
      <c r="DA29" s="192"/>
      <c r="DB29" s="192"/>
      <c r="DC29" s="192"/>
      <c r="DD29" s="192"/>
      <c r="DE29" s="192"/>
      <c r="DF29" s="192"/>
      <c r="DG29" s="192"/>
      <c r="DH29" s="192"/>
      <c r="DI29" s="192"/>
      <c r="DJ29" s="192"/>
    </row>
    <row r="30" spans="1:114" ht="72" customHeight="1" x14ac:dyDescent="0.3">
      <c r="A30" s="15">
        <v>26</v>
      </c>
      <c r="B30" s="269"/>
      <c r="C30" s="269"/>
      <c r="D30" s="289"/>
      <c r="E30" s="272"/>
      <c r="F30" s="289"/>
      <c r="G30" s="82" t="s">
        <v>129</v>
      </c>
      <c r="H30" s="290"/>
      <c r="I30" s="290"/>
      <c r="J30" s="290"/>
      <c r="K30" s="83" t="s">
        <v>129</v>
      </c>
      <c r="L30" s="228">
        <v>3000000</v>
      </c>
      <c r="M30" s="228">
        <f t="shared" si="0"/>
        <v>2550000</v>
      </c>
      <c r="N30" s="122">
        <v>2022</v>
      </c>
      <c r="O30" s="122">
        <v>2025</v>
      </c>
      <c r="P30" s="122" t="s">
        <v>90</v>
      </c>
      <c r="Q30" s="122" t="s">
        <v>90</v>
      </c>
      <c r="R30" s="122" t="s">
        <v>90</v>
      </c>
      <c r="S30" s="122" t="s">
        <v>90</v>
      </c>
      <c r="T30" s="122"/>
      <c r="U30" s="122"/>
      <c r="V30" s="81"/>
      <c r="W30" s="81"/>
      <c r="X30" s="81" t="s">
        <v>90</v>
      </c>
      <c r="Y30" s="81" t="s">
        <v>51</v>
      </c>
      <c r="Z30" s="81" t="s">
        <v>51</v>
      </c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  <c r="BL30" s="192"/>
      <c r="BM30" s="192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192"/>
      <c r="BY30" s="192"/>
      <c r="BZ30" s="192"/>
      <c r="CA30" s="192"/>
      <c r="CB30" s="192"/>
      <c r="CC30" s="192"/>
      <c r="CD30" s="192"/>
      <c r="CE30" s="192"/>
      <c r="CF30" s="192"/>
      <c r="CG30" s="192"/>
      <c r="CH30" s="192"/>
      <c r="CI30" s="192"/>
      <c r="CJ30" s="192"/>
      <c r="CK30" s="192"/>
      <c r="CL30" s="192"/>
      <c r="CM30" s="192"/>
      <c r="CN30" s="192"/>
      <c r="CO30" s="192"/>
      <c r="CP30" s="192"/>
      <c r="CQ30" s="192"/>
      <c r="CR30" s="192"/>
      <c r="CS30" s="192"/>
      <c r="CT30" s="192"/>
      <c r="CU30" s="192"/>
      <c r="CV30" s="192"/>
      <c r="CW30" s="192"/>
      <c r="CX30" s="192"/>
      <c r="CY30" s="192"/>
      <c r="CZ30" s="192"/>
      <c r="DA30" s="192"/>
      <c r="DB30" s="192"/>
      <c r="DC30" s="192"/>
      <c r="DD30" s="192"/>
      <c r="DE30" s="192"/>
      <c r="DF30" s="192"/>
      <c r="DG30" s="192"/>
      <c r="DH30" s="192"/>
      <c r="DI30" s="192"/>
      <c r="DJ30" s="192"/>
    </row>
    <row r="31" spans="1:114" x14ac:dyDescent="0.3">
      <c r="A31" s="15">
        <v>27</v>
      </c>
      <c r="B31" s="269"/>
      <c r="C31" s="269"/>
      <c r="D31" s="289"/>
      <c r="E31" s="272"/>
      <c r="F31" s="289"/>
      <c r="G31" s="82" t="s">
        <v>86</v>
      </c>
      <c r="H31" s="290"/>
      <c r="I31" s="290"/>
      <c r="J31" s="290"/>
      <c r="K31" s="83" t="s">
        <v>86</v>
      </c>
      <c r="L31" s="228">
        <v>1000000</v>
      </c>
      <c r="M31" s="228">
        <f t="shared" si="0"/>
        <v>850000</v>
      </c>
      <c r="N31" s="122">
        <v>2022</v>
      </c>
      <c r="O31" s="122">
        <v>2025</v>
      </c>
      <c r="P31" s="122" t="s">
        <v>90</v>
      </c>
      <c r="Q31" s="122" t="s">
        <v>90</v>
      </c>
      <c r="R31" s="122"/>
      <c r="S31" s="122" t="s">
        <v>90</v>
      </c>
      <c r="T31" s="122"/>
      <c r="U31" s="122"/>
      <c r="V31" s="81" t="s">
        <v>90</v>
      </c>
      <c r="W31" s="81"/>
      <c r="X31" s="81"/>
      <c r="Y31" s="81" t="s">
        <v>51</v>
      </c>
      <c r="Z31" s="81" t="s">
        <v>51</v>
      </c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92"/>
      <c r="CR31" s="192"/>
      <c r="CS31" s="192"/>
      <c r="CT31" s="192"/>
      <c r="CU31" s="192"/>
      <c r="CV31" s="192"/>
      <c r="CW31" s="192"/>
      <c r="CX31" s="192"/>
      <c r="CY31" s="192"/>
      <c r="CZ31" s="192"/>
      <c r="DA31" s="192"/>
      <c r="DB31" s="192"/>
      <c r="DC31" s="192"/>
      <c r="DD31" s="192"/>
      <c r="DE31" s="192"/>
      <c r="DF31" s="192"/>
      <c r="DG31" s="192"/>
      <c r="DH31" s="192"/>
      <c r="DI31" s="192"/>
      <c r="DJ31" s="192"/>
    </row>
    <row r="32" spans="1:114" ht="43.2" x14ac:dyDescent="0.3">
      <c r="A32" s="15">
        <v>28</v>
      </c>
      <c r="B32" s="269"/>
      <c r="C32" s="269"/>
      <c r="D32" s="289"/>
      <c r="E32" s="272"/>
      <c r="F32" s="289"/>
      <c r="G32" s="82" t="s">
        <v>130</v>
      </c>
      <c r="H32" s="290"/>
      <c r="I32" s="290"/>
      <c r="J32" s="290"/>
      <c r="K32" s="83" t="s">
        <v>131</v>
      </c>
      <c r="L32" s="228">
        <v>4500000</v>
      </c>
      <c r="M32" s="228">
        <f t="shared" si="0"/>
        <v>3825000</v>
      </c>
      <c r="N32" s="122">
        <v>2021</v>
      </c>
      <c r="O32" s="122">
        <v>2025</v>
      </c>
      <c r="P32" s="122"/>
      <c r="Q32" s="122"/>
      <c r="R32" s="122"/>
      <c r="S32" s="122"/>
      <c r="T32" s="122"/>
      <c r="U32" s="122"/>
      <c r="V32" s="81"/>
      <c r="W32" s="81"/>
      <c r="X32" s="81"/>
      <c r="Y32" s="306" t="s">
        <v>365</v>
      </c>
      <c r="Z32" s="307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  <c r="BL32" s="192"/>
      <c r="BM32" s="192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92"/>
      <c r="CR32" s="192"/>
      <c r="CS32" s="192"/>
      <c r="CT32" s="192"/>
      <c r="CU32" s="192"/>
      <c r="CV32" s="192"/>
      <c r="CW32" s="192"/>
      <c r="CX32" s="192"/>
      <c r="CY32" s="192"/>
      <c r="CZ32" s="192"/>
      <c r="DA32" s="192"/>
      <c r="DB32" s="192"/>
      <c r="DC32" s="192"/>
      <c r="DD32" s="192"/>
      <c r="DE32" s="192"/>
      <c r="DF32" s="192"/>
      <c r="DG32" s="192"/>
      <c r="DH32" s="192"/>
      <c r="DI32" s="192"/>
      <c r="DJ32" s="192"/>
    </row>
    <row r="33" spans="1:114" ht="28.8" x14ac:dyDescent="0.3">
      <c r="A33" s="15">
        <v>29</v>
      </c>
      <c r="B33" s="269"/>
      <c r="C33" s="269"/>
      <c r="D33" s="289"/>
      <c r="E33" s="272"/>
      <c r="F33" s="289"/>
      <c r="G33" s="82" t="s">
        <v>132</v>
      </c>
      <c r="H33" s="290"/>
      <c r="I33" s="290"/>
      <c r="J33" s="290"/>
      <c r="K33" s="83" t="s">
        <v>133</v>
      </c>
      <c r="L33" s="228">
        <v>500000</v>
      </c>
      <c r="M33" s="228">
        <f t="shared" si="0"/>
        <v>425000</v>
      </c>
      <c r="N33" s="122">
        <v>2022</v>
      </c>
      <c r="O33" s="122">
        <v>2025</v>
      </c>
      <c r="P33" s="122"/>
      <c r="Q33" s="122"/>
      <c r="R33" s="122"/>
      <c r="S33" s="122"/>
      <c r="T33" s="122"/>
      <c r="U33" s="122"/>
      <c r="V33" s="81"/>
      <c r="W33" s="81"/>
      <c r="X33" s="81"/>
      <c r="Y33" s="81" t="s">
        <v>51</v>
      </c>
      <c r="Z33" s="81" t="s">
        <v>51</v>
      </c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</row>
    <row r="34" spans="1:114" ht="74.400000000000006" customHeight="1" x14ac:dyDescent="0.3">
      <c r="A34" s="81">
        <v>30</v>
      </c>
      <c r="B34" s="269"/>
      <c r="C34" s="269"/>
      <c r="D34" s="289"/>
      <c r="E34" s="272"/>
      <c r="F34" s="289"/>
      <c r="G34" s="82" t="s">
        <v>135</v>
      </c>
      <c r="H34" s="290"/>
      <c r="I34" s="290"/>
      <c r="J34" s="290"/>
      <c r="K34" s="83" t="s">
        <v>134</v>
      </c>
      <c r="L34" s="228">
        <v>250000</v>
      </c>
      <c r="M34" s="228">
        <f t="shared" si="0"/>
        <v>212500</v>
      </c>
      <c r="N34" s="122">
        <v>2022</v>
      </c>
      <c r="O34" s="122">
        <v>2025</v>
      </c>
      <c r="P34" s="122"/>
      <c r="Q34" s="122"/>
      <c r="R34" s="122"/>
      <c r="S34" s="122"/>
      <c r="T34" s="122"/>
      <c r="U34" s="122"/>
      <c r="V34" s="81"/>
      <c r="W34" s="81"/>
      <c r="X34" s="81"/>
      <c r="Y34" s="81" t="s">
        <v>51</v>
      </c>
      <c r="Z34" s="81" t="s">
        <v>51</v>
      </c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  <c r="BL34" s="192"/>
      <c r="BM34" s="192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U34" s="192"/>
      <c r="CV34" s="192"/>
      <c r="CW34" s="192"/>
      <c r="CX34" s="192"/>
      <c r="CY34" s="192"/>
      <c r="CZ34" s="192"/>
      <c r="DA34" s="192"/>
      <c r="DB34" s="192"/>
      <c r="DC34" s="192"/>
      <c r="DD34" s="192"/>
      <c r="DE34" s="192"/>
      <c r="DF34" s="192"/>
      <c r="DG34" s="192"/>
      <c r="DH34" s="192"/>
      <c r="DI34" s="192"/>
      <c r="DJ34" s="192"/>
    </row>
    <row r="35" spans="1:114" ht="14.4" customHeight="1" x14ac:dyDescent="0.3">
      <c r="A35" s="81">
        <v>31</v>
      </c>
      <c r="B35" s="274" t="s">
        <v>152</v>
      </c>
      <c r="C35" s="274" t="s">
        <v>142</v>
      </c>
      <c r="D35" s="256" t="s">
        <v>153</v>
      </c>
      <c r="E35" s="256" t="s">
        <v>318</v>
      </c>
      <c r="F35" s="256" t="s">
        <v>154</v>
      </c>
      <c r="G35" s="229" t="s">
        <v>86</v>
      </c>
      <c r="H35" s="290" t="s">
        <v>28</v>
      </c>
      <c r="I35" s="290" t="s">
        <v>29</v>
      </c>
      <c r="J35" s="290" t="s">
        <v>143</v>
      </c>
      <c r="K35" s="229" t="s">
        <v>86</v>
      </c>
      <c r="L35" s="228">
        <v>500000</v>
      </c>
      <c r="M35" s="228">
        <f t="shared" si="0"/>
        <v>425000</v>
      </c>
      <c r="N35" s="122">
        <v>2022</v>
      </c>
      <c r="O35" s="122">
        <v>2025</v>
      </c>
      <c r="P35" s="122"/>
      <c r="Q35" s="122"/>
      <c r="R35" s="122"/>
      <c r="S35" s="122"/>
      <c r="T35" s="122"/>
      <c r="U35" s="122"/>
      <c r="V35" s="122"/>
      <c r="W35" s="122"/>
      <c r="X35" s="122"/>
      <c r="Y35" s="122" t="s">
        <v>51</v>
      </c>
      <c r="Z35" s="122" t="s">
        <v>51</v>
      </c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</row>
    <row r="36" spans="1:114" x14ac:dyDescent="0.3">
      <c r="A36" s="81">
        <v>32</v>
      </c>
      <c r="B36" s="275"/>
      <c r="C36" s="275"/>
      <c r="D36" s="257"/>
      <c r="E36" s="257"/>
      <c r="F36" s="257"/>
      <c r="G36" s="229" t="s">
        <v>144</v>
      </c>
      <c r="H36" s="290"/>
      <c r="I36" s="290"/>
      <c r="J36" s="290"/>
      <c r="K36" s="229" t="s">
        <v>144</v>
      </c>
      <c r="L36" s="228">
        <v>1500000</v>
      </c>
      <c r="M36" s="228">
        <f t="shared" si="0"/>
        <v>1275000</v>
      </c>
      <c r="N36" s="122">
        <v>2022</v>
      </c>
      <c r="O36" s="122">
        <v>2025</v>
      </c>
      <c r="P36" s="122"/>
      <c r="Q36" s="122"/>
      <c r="R36" s="122"/>
      <c r="S36" s="122"/>
      <c r="T36" s="122"/>
      <c r="U36" s="122"/>
      <c r="V36" s="122"/>
      <c r="W36" s="122"/>
      <c r="X36" s="122"/>
      <c r="Y36" s="122" t="s">
        <v>51</v>
      </c>
      <c r="Z36" s="122" t="s">
        <v>51</v>
      </c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</row>
    <row r="37" spans="1:114" ht="72" x14ac:dyDescent="0.3">
      <c r="A37" s="81">
        <v>33</v>
      </c>
      <c r="B37" s="275"/>
      <c r="C37" s="275"/>
      <c r="D37" s="257"/>
      <c r="E37" s="257"/>
      <c r="F37" s="257"/>
      <c r="G37" s="82" t="s">
        <v>145</v>
      </c>
      <c r="H37" s="290"/>
      <c r="I37" s="290"/>
      <c r="J37" s="290"/>
      <c r="K37" s="82" t="s">
        <v>146</v>
      </c>
      <c r="L37" s="228">
        <v>1000000</v>
      </c>
      <c r="M37" s="228">
        <f t="shared" si="0"/>
        <v>850000</v>
      </c>
      <c r="N37" s="122">
        <v>2022</v>
      </c>
      <c r="O37" s="122">
        <v>2025</v>
      </c>
      <c r="P37" s="122"/>
      <c r="Q37" s="122"/>
      <c r="R37" s="122"/>
      <c r="S37" s="122"/>
      <c r="T37" s="122"/>
      <c r="U37" s="122"/>
      <c r="V37" s="122"/>
      <c r="W37" s="122" t="s">
        <v>90</v>
      </c>
      <c r="X37" s="122"/>
      <c r="Y37" s="122" t="s">
        <v>51</v>
      </c>
      <c r="Z37" s="122" t="s">
        <v>51</v>
      </c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</row>
    <row r="38" spans="1:114" ht="43.2" x14ac:dyDescent="0.3">
      <c r="A38" s="81">
        <v>34</v>
      </c>
      <c r="B38" s="275"/>
      <c r="C38" s="275"/>
      <c r="D38" s="257"/>
      <c r="E38" s="257"/>
      <c r="F38" s="257"/>
      <c r="G38" s="82" t="s">
        <v>410</v>
      </c>
      <c r="H38" s="290"/>
      <c r="I38" s="290"/>
      <c r="J38" s="290"/>
      <c r="K38" s="82" t="s">
        <v>151</v>
      </c>
      <c r="L38" s="228">
        <v>200000</v>
      </c>
      <c r="M38" s="228">
        <f t="shared" si="0"/>
        <v>170000</v>
      </c>
      <c r="N38" s="122">
        <v>2022</v>
      </c>
      <c r="O38" s="122">
        <v>2025</v>
      </c>
      <c r="P38" s="122"/>
      <c r="Q38" s="122"/>
      <c r="R38" s="122"/>
      <c r="S38" s="122"/>
      <c r="T38" s="122"/>
      <c r="U38" s="122"/>
      <c r="V38" s="122"/>
      <c r="W38" s="122"/>
      <c r="X38" s="122"/>
      <c r="Y38" s="122" t="s">
        <v>51</v>
      </c>
      <c r="Z38" s="122" t="s">
        <v>51</v>
      </c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2"/>
      <c r="BN38" s="192"/>
      <c r="BO38" s="192"/>
      <c r="BP38" s="192"/>
      <c r="BQ38" s="192"/>
      <c r="BR38" s="192"/>
      <c r="BS38" s="192"/>
      <c r="BT38" s="192"/>
      <c r="BU38" s="192"/>
      <c r="BV38" s="192"/>
      <c r="BW38" s="192"/>
      <c r="BX38" s="192"/>
      <c r="BY38" s="192"/>
      <c r="BZ38" s="192"/>
      <c r="CA38" s="192"/>
      <c r="CB38" s="192"/>
      <c r="CC38" s="192"/>
      <c r="CD38" s="192"/>
      <c r="CE38" s="192"/>
      <c r="CF38" s="192"/>
      <c r="CG38" s="192"/>
      <c r="CH38" s="192"/>
      <c r="CI38" s="192"/>
      <c r="CJ38" s="192"/>
      <c r="CK38" s="192"/>
      <c r="CL38" s="192"/>
      <c r="CM38" s="192"/>
      <c r="CN38" s="192"/>
      <c r="CO38" s="192"/>
      <c r="CP38" s="192"/>
      <c r="CQ38" s="192"/>
      <c r="CR38" s="192"/>
      <c r="CS38" s="192"/>
      <c r="CT38" s="192"/>
      <c r="CU38" s="192"/>
      <c r="CV38" s="192"/>
      <c r="CW38" s="192"/>
      <c r="CX38" s="192"/>
      <c r="CY38" s="192"/>
      <c r="CZ38" s="192"/>
      <c r="DA38" s="192"/>
      <c r="DB38" s="192"/>
      <c r="DC38" s="192"/>
      <c r="DD38" s="192"/>
      <c r="DE38" s="192"/>
      <c r="DF38" s="192"/>
      <c r="DG38" s="192"/>
      <c r="DH38" s="192"/>
      <c r="DI38" s="192"/>
      <c r="DJ38" s="192"/>
    </row>
    <row r="39" spans="1:114" x14ac:dyDescent="0.3">
      <c r="A39" s="81">
        <v>35</v>
      </c>
      <c r="B39" s="275"/>
      <c r="C39" s="275"/>
      <c r="D39" s="257"/>
      <c r="E39" s="257"/>
      <c r="F39" s="257"/>
      <c r="G39" s="82" t="s">
        <v>147</v>
      </c>
      <c r="H39" s="290"/>
      <c r="I39" s="290"/>
      <c r="J39" s="290"/>
      <c r="K39" s="82" t="s">
        <v>150</v>
      </c>
      <c r="L39" s="228">
        <v>3000000</v>
      </c>
      <c r="M39" s="228">
        <f t="shared" si="0"/>
        <v>2550000</v>
      </c>
      <c r="N39" s="122">
        <v>2022</v>
      </c>
      <c r="O39" s="122">
        <v>2025</v>
      </c>
      <c r="P39" s="122"/>
      <c r="Q39" s="122"/>
      <c r="R39" s="122"/>
      <c r="S39" s="122"/>
      <c r="T39" s="122"/>
      <c r="U39" s="122"/>
      <c r="V39" s="122"/>
      <c r="W39" s="122"/>
      <c r="X39" s="122"/>
      <c r="Y39" s="122" t="s">
        <v>51</v>
      </c>
      <c r="Z39" s="122" t="s">
        <v>51</v>
      </c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2"/>
      <c r="BN39" s="192"/>
      <c r="BO39" s="192"/>
      <c r="BP39" s="192"/>
      <c r="BQ39" s="192"/>
      <c r="BR39" s="192"/>
      <c r="BS39" s="192"/>
      <c r="BT39" s="192"/>
      <c r="BU39" s="192"/>
      <c r="BV39" s="192"/>
      <c r="BW39" s="192"/>
      <c r="BX39" s="192"/>
      <c r="BY39" s="192"/>
      <c r="BZ39" s="192"/>
      <c r="CA39" s="192"/>
      <c r="CB39" s="192"/>
      <c r="CC39" s="192"/>
      <c r="CD39" s="192"/>
      <c r="CE39" s="192"/>
      <c r="CF39" s="192"/>
      <c r="CG39" s="192"/>
      <c r="CH39" s="192"/>
      <c r="CI39" s="192"/>
      <c r="CJ39" s="192"/>
      <c r="CK39" s="192"/>
      <c r="CL39" s="192"/>
      <c r="CM39" s="192"/>
      <c r="CN39" s="192"/>
      <c r="CO39" s="192"/>
      <c r="CP39" s="192"/>
      <c r="CQ39" s="192"/>
      <c r="CR39" s="192"/>
      <c r="CS39" s="192"/>
      <c r="CT39" s="192"/>
      <c r="CU39" s="192"/>
      <c r="CV39" s="192"/>
      <c r="CW39" s="192"/>
      <c r="CX39" s="192"/>
      <c r="CY39" s="192"/>
      <c r="CZ39" s="192"/>
      <c r="DA39" s="192"/>
      <c r="DB39" s="192"/>
      <c r="DC39" s="192"/>
      <c r="DD39" s="192"/>
      <c r="DE39" s="192"/>
      <c r="DF39" s="192"/>
      <c r="DG39" s="192"/>
      <c r="DH39" s="192"/>
      <c r="DI39" s="192"/>
      <c r="DJ39" s="192"/>
    </row>
    <row r="40" spans="1:114" ht="43.2" x14ac:dyDescent="0.3">
      <c r="A40" s="81">
        <v>36</v>
      </c>
      <c r="B40" s="275"/>
      <c r="C40" s="275"/>
      <c r="D40" s="257"/>
      <c r="E40" s="257"/>
      <c r="F40" s="257"/>
      <c r="G40" s="82" t="s">
        <v>148</v>
      </c>
      <c r="H40" s="290"/>
      <c r="I40" s="290"/>
      <c r="J40" s="290"/>
      <c r="K40" s="82" t="s">
        <v>149</v>
      </c>
      <c r="L40" s="228">
        <v>1000000</v>
      </c>
      <c r="M40" s="228">
        <f t="shared" si="0"/>
        <v>850000</v>
      </c>
      <c r="N40" s="122">
        <v>2022</v>
      </c>
      <c r="O40" s="122">
        <v>2025</v>
      </c>
      <c r="P40" s="122"/>
      <c r="Q40" s="122"/>
      <c r="R40" s="122"/>
      <c r="S40" s="122"/>
      <c r="T40" s="122"/>
      <c r="U40" s="122"/>
      <c r="V40" s="122"/>
      <c r="W40" s="122"/>
      <c r="X40" s="122"/>
      <c r="Y40" s="122" t="s">
        <v>51</v>
      </c>
      <c r="Z40" s="122" t="s">
        <v>51</v>
      </c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</row>
    <row r="41" spans="1:114" ht="43.2" x14ac:dyDescent="0.3">
      <c r="A41" s="81">
        <v>37</v>
      </c>
      <c r="B41" s="275"/>
      <c r="C41" s="275"/>
      <c r="D41" s="257"/>
      <c r="E41" s="257"/>
      <c r="F41" s="257"/>
      <c r="G41" s="82" t="s">
        <v>355</v>
      </c>
      <c r="H41" s="290"/>
      <c r="I41" s="290"/>
      <c r="J41" s="290"/>
      <c r="K41" s="82" t="s">
        <v>356</v>
      </c>
      <c r="L41" s="228">
        <v>2000000</v>
      </c>
      <c r="M41" s="228">
        <f t="shared" si="0"/>
        <v>1700000</v>
      </c>
      <c r="N41" s="122">
        <v>2023</v>
      </c>
      <c r="O41" s="122">
        <v>2025</v>
      </c>
      <c r="P41" s="122"/>
      <c r="Q41" s="122" t="s">
        <v>357</v>
      </c>
      <c r="R41" s="122" t="s">
        <v>357</v>
      </c>
      <c r="S41" s="122" t="s">
        <v>357</v>
      </c>
      <c r="T41" s="122"/>
      <c r="U41" s="122"/>
      <c r="V41" s="122"/>
      <c r="W41" s="122"/>
      <c r="X41" s="122"/>
      <c r="Y41" s="122" t="s">
        <v>51</v>
      </c>
      <c r="Z41" s="122" t="s">
        <v>51</v>
      </c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2"/>
      <c r="BN41" s="192"/>
      <c r="BO41" s="192"/>
      <c r="BP41" s="192"/>
      <c r="BQ41" s="192"/>
      <c r="BR41" s="192"/>
      <c r="BS41" s="192"/>
      <c r="BT41" s="192"/>
      <c r="BU41" s="192"/>
      <c r="BV41" s="192"/>
      <c r="BW41" s="192"/>
      <c r="BX41" s="192"/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92"/>
      <c r="CY41" s="192"/>
      <c r="CZ41" s="192"/>
      <c r="DA41" s="192"/>
      <c r="DB41" s="192"/>
      <c r="DC41" s="192"/>
      <c r="DD41" s="192"/>
      <c r="DE41" s="192"/>
      <c r="DF41" s="192"/>
      <c r="DG41" s="192"/>
      <c r="DH41" s="192"/>
      <c r="DI41" s="192"/>
      <c r="DJ41" s="192"/>
    </row>
    <row r="42" spans="1:114" ht="43.2" x14ac:dyDescent="0.3">
      <c r="A42" s="81">
        <v>38</v>
      </c>
      <c r="B42" s="275"/>
      <c r="C42" s="275"/>
      <c r="D42" s="257"/>
      <c r="E42" s="257"/>
      <c r="F42" s="257"/>
      <c r="G42" s="82" t="s">
        <v>359</v>
      </c>
      <c r="H42" s="290"/>
      <c r="I42" s="290"/>
      <c r="J42" s="290"/>
      <c r="K42" s="82" t="s">
        <v>356</v>
      </c>
      <c r="L42" s="228">
        <v>2000000</v>
      </c>
      <c r="M42" s="228">
        <f t="shared" si="0"/>
        <v>1700000</v>
      </c>
      <c r="N42" s="122">
        <v>2023</v>
      </c>
      <c r="O42" s="122">
        <v>2025</v>
      </c>
      <c r="P42" s="122" t="s">
        <v>357</v>
      </c>
      <c r="Q42" s="122"/>
      <c r="R42" s="122"/>
      <c r="S42" s="122" t="s">
        <v>357</v>
      </c>
      <c r="T42" s="122"/>
      <c r="U42" s="122"/>
      <c r="V42" s="122"/>
      <c r="W42" s="122"/>
      <c r="X42" s="122"/>
      <c r="Y42" s="122" t="s">
        <v>51</v>
      </c>
      <c r="Z42" s="122" t="s">
        <v>51</v>
      </c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2"/>
      <c r="BN42" s="192"/>
      <c r="BO42" s="192"/>
      <c r="BP42" s="192"/>
      <c r="BQ42" s="192"/>
      <c r="BR42" s="192"/>
      <c r="BS42" s="192"/>
      <c r="BT42" s="192"/>
      <c r="BU42" s="192"/>
      <c r="BV42" s="192"/>
      <c r="BW42" s="192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92"/>
      <c r="CY42" s="192"/>
      <c r="CZ42" s="192"/>
      <c r="DA42" s="192"/>
      <c r="DB42" s="192"/>
      <c r="DC42" s="192"/>
      <c r="DD42" s="192"/>
      <c r="DE42" s="192"/>
      <c r="DF42" s="192"/>
      <c r="DG42" s="192"/>
      <c r="DH42" s="192"/>
      <c r="DI42" s="192"/>
      <c r="DJ42" s="192"/>
    </row>
    <row r="43" spans="1:114" ht="28.8" x14ac:dyDescent="0.3">
      <c r="A43" s="81">
        <v>39</v>
      </c>
      <c r="B43" s="275"/>
      <c r="C43" s="275"/>
      <c r="D43" s="257"/>
      <c r="E43" s="257"/>
      <c r="F43" s="257"/>
      <c r="G43" s="82" t="s">
        <v>360</v>
      </c>
      <c r="H43" s="290"/>
      <c r="I43" s="290"/>
      <c r="J43" s="290"/>
      <c r="K43" s="82" t="s">
        <v>358</v>
      </c>
      <c r="L43" s="228">
        <v>2000000</v>
      </c>
      <c r="M43" s="228">
        <f t="shared" si="0"/>
        <v>1700000</v>
      </c>
      <c r="N43" s="122">
        <v>2023</v>
      </c>
      <c r="O43" s="122">
        <v>2025</v>
      </c>
      <c r="P43" s="122"/>
      <c r="Q43" s="122"/>
      <c r="R43" s="122"/>
      <c r="S43" s="122" t="s">
        <v>357</v>
      </c>
      <c r="T43" s="122"/>
      <c r="U43" s="122"/>
      <c r="V43" s="122"/>
      <c r="W43" s="122"/>
      <c r="X43" s="122"/>
      <c r="Y43" s="122" t="s">
        <v>51</v>
      </c>
      <c r="Z43" s="122" t="s">
        <v>51</v>
      </c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2"/>
      <c r="BN43" s="192"/>
      <c r="BO43" s="192"/>
      <c r="BP43" s="192"/>
      <c r="BQ43" s="192"/>
      <c r="BR43" s="192"/>
      <c r="BS43" s="192"/>
      <c r="BT43" s="192"/>
      <c r="BU43" s="192"/>
      <c r="BV43" s="192"/>
      <c r="BW43" s="192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92"/>
      <c r="CY43" s="192"/>
      <c r="CZ43" s="192"/>
      <c r="DA43" s="192"/>
      <c r="DB43" s="192"/>
      <c r="DC43" s="192"/>
      <c r="DD43" s="192"/>
      <c r="DE43" s="192"/>
      <c r="DF43" s="192"/>
      <c r="DG43" s="192"/>
      <c r="DH43" s="192"/>
      <c r="DI43" s="192"/>
      <c r="DJ43" s="192"/>
    </row>
    <row r="44" spans="1:114" ht="57.6" x14ac:dyDescent="0.3">
      <c r="A44" s="81">
        <v>40</v>
      </c>
      <c r="B44" s="275"/>
      <c r="C44" s="275"/>
      <c r="D44" s="257"/>
      <c r="E44" s="257"/>
      <c r="F44" s="257"/>
      <c r="G44" s="123" t="s">
        <v>411</v>
      </c>
      <c r="H44" s="290"/>
      <c r="I44" s="290"/>
      <c r="J44" s="290"/>
      <c r="K44" s="123" t="s">
        <v>413</v>
      </c>
      <c r="L44" s="213">
        <v>20000000</v>
      </c>
      <c r="M44" s="213">
        <f t="shared" si="0"/>
        <v>17000000</v>
      </c>
      <c r="N44" s="124">
        <v>2024</v>
      </c>
      <c r="O44" s="124">
        <v>2025</v>
      </c>
      <c r="P44" s="124"/>
      <c r="Q44" s="124"/>
      <c r="R44" s="124"/>
      <c r="S44" s="124"/>
      <c r="T44" s="124"/>
      <c r="U44" s="124"/>
      <c r="V44" s="124"/>
      <c r="W44" s="124"/>
      <c r="X44" s="124"/>
      <c r="Y44" s="226" t="s">
        <v>415</v>
      </c>
      <c r="Z44" s="124" t="s">
        <v>51</v>
      </c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2"/>
      <c r="BN44" s="192"/>
      <c r="BO44" s="192"/>
      <c r="BP44" s="192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92"/>
      <c r="CY44" s="192"/>
      <c r="CZ44" s="192"/>
      <c r="DA44" s="192"/>
      <c r="DB44" s="192"/>
      <c r="DC44" s="192"/>
      <c r="DD44" s="192"/>
      <c r="DE44" s="192"/>
      <c r="DF44" s="192"/>
      <c r="DG44" s="192"/>
      <c r="DH44" s="192"/>
      <c r="DI44" s="192"/>
      <c r="DJ44" s="192"/>
    </row>
    <row r="45" spans="1:114" ht="43.2" x14ac:dyDescent="0.3">
      <c r="A45" s="81">
        <v>41</v>
      </c>
      <c r="B45" s="276"/>
      <c r="C45" s="276"/>
      <c r="D45" s="258"/>
      <c r="E45" s="258"/>
      <c r="F45" s="258"/>
      <c r="G45" s="123" t="s">
        <v>412</v>
      </c>
      <c r="H45" s="290"/>
      <c r="I45" s="290"/>
      <c r="J45" s="290"/>
      <c r="K45" s="123" t="s">
        <v>414</v>
      </c>
      <c r="L45" s="213">
        <v>5000000</v>
      </c>
      <c r="M45" s="213">
        <f t="shared" si="0"/>
        <v>4250000</v>
      </c>
      <c r="N45" s="124">
        <v>2024</v>
      </c>
      <c r="O45" s="124">
        <v>2025</v>
      </c>
      <c r="P45" s="124"/>
      <c r="Q45" s="124"/>
      <c r="R45" s="124"/>
      <c r="S45" s="124"/>
      <c r="T45" s="124"/>
      <c r="U45" s="124"/>
      <c r="V45" s="124"/>
      <c r="W45" s="124"/>
      <c r="X45" s="124"/>
      <c r="Y45" s="124" t="s">
        <v>51</v>
      </c>
      <c r="Z45" s="124" t="s">
        <v>51</v>
      </c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</row>
    <row r="46" spans="1:114" ht="28.8" customHeight="1" x14ac:dyDescent="0.3">
      <c r="A46" s="94">
        <v>42</v>
      </c>
      <c r="B46" s="269" t="s">
        <v>169</v>
      </c>
      <c r="C46" s="269" t="s">
        <v>170</v>
      </c>
      <c r="D46" s="271">
        <v>71004874</v>
      </c>
      <c r="E46" s="272" t="s">
        <v>321</v>
      </c>
      <c r="F46" s="271">
        <v>650056035</v>
      </c>
      <c r="G46" s="231" t="s">
        <v>155</v>
      </c>
      <c r="H46" s="269" t="s">
        <v>28</v>
      </c>
      <c r="I46" s="269" t="s">
        <v>29</v>
      </c>
      <c r="J46" s="269" t="s">
        <v>168</v>
      </c>
      <c r="K46" s="224" t="s">
        <v>155</v>
      </c>
      <c r="L46" s="228">
        <v>2000000</v>
      </c>
      <c r="M46" s="228">
        <f t="shared" si="0"/>
        <v>1700000</v>
      </c>
      <c r="N46" s="122">
        <v>2022</v>
      </c>
      <c r="O46" s="122">
        <v>2025</v>
      </c>
      <c r="P46" s="122"/>
      <c r="Q46" s="122" t="s">
        <v>90</v>
      </c>
      <c r="R46" s="122" t="s">
        <v>90</v>
      </c>
      <c r="S46" s="122" t="s">
        <v>90</v>
      </c>
      <c r="T46" s="122"/>
      <c r="U46" s="122"/>
      <c r="V46" s="122"/>
      <c r="W46" s="122"/>
      <c r="X46" s="122"/>
      <c r="Y46" s="122" t="s">
        <v>51</v>
      </c>
      <c r="Z46" s="122" t="s">
        <v>51</v>
      </c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2"/>
      <c r="BV46" s="192"/>
      <c r="BW46" s="192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92"/>
      <c r="CP46" s="192"/>
      <c r="CQ46" s="192"/>
      <c r="CR46" s="192"/>
      <c r="CS46" s="192"/>
      <c r="CT46" s="192"/>
      <c r="CU46" s="192"/>
      <c r="CV46" s="192"/>
      <c r="CW46" s="192"/>
      <c r="CX46" s="192"/>
      <c r="CY46" s="192"/>
      <c r="CZ46" s="192"/>
      <c r="DA46" s="192"/>
      <c r="DB46" s="192"/>
      <c r="DC46" s="192"/>
      <c r="DD46" s="192"/>
      <c r="DE46" s="192"/>
      <c r="DF46" s="192"/>
      <c r="DG46" s="192"/>
      <c r="DH46" s="192"/>
      <c r="DI46" s="192"/>
      <c r="DJ46" s="192"/>
    </row>
    <row r="47" spans="1:114" ht="48.6" customHeight="1" x14ac:dyDescent="0.3">
      <c r="A47" s="94">
        <v>43</v>
      </c>
      <c r="B47" s="269"/>
      <c r="C47" s="269"/>
      <c r="D47" s="271"/>
      <c r="E47" s="272"/>
      <c r="F47" s="271"/>
      <c r="G47" s="231" t="s">
        <v>156</v>
      </c>
      <c r="H47" s="269"/>
      <c r="I47" s="269"/>
      <c r="J47" s="269"/>
      <c r="K47" s="224" t="s">
        <v>156</v>
      </c>
      <c r="L47" s="228">
        <v>2000000</v>
      </c>
      <c r="M47" s="228">
        <f t="shared" si="0"/>
        <v>1700000</v>
      </c>
      <c r="N47" s="122">
        <v>2022</v>
      </c>
      <c r="O47" s="122">
        <v>2025</v>
      </c>
      <c r="P47" s="122"/>
      <c r="Q47" s="122" t="s">
        <v>90</v>
      </c>
      <c r="R47" s="122" t="s">
        <v>90</v>
      </c>
      <c r="S47" s="122" t="s">
        <v>90</v>
      </c>
      <c r="T47" s="122"/>
      <c r="U47" s="122"/>
      <c r="V47" s="122"/>
      <c r="W47" s="122"/>
      <c r="X47" s="122"/>
      <c r="Y47" s="122" t="s">
        <v>51</v>
      </c>
      <c r="Z47" s="122" t="s">
        <v>51</v>
      </c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  <c r="BL47" s="192"/>
      <c r="BM47" s="192"/>
      <c r="BN47" s="192"/>
      <c r="BO47" s="192"/>
      <c r="BP47" s="192"/>
      <c r="BQ47" s="192"/>
      <c r="BR47" s="192"/>
      <c r="BS47" s="192"/>
      <c r="BT47" s="192"/>
      <c r="BU47" s="192"/>
      <c r="BV47" s="192"/>
      <c r="BW47" s="192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92"/>
      <c r="CP47" s="192"/>
      <c r="CQ47" s="192"/>
      <c r="CR47" s="192"/>
      <c r="CS47" s="192"/>
      <c r="CT47" s="192"/>
      <c r="CU47" s="192"/>
      <c r="CV47" s="192"/>
      <c r="CW47" s="192"/>
      <c r="CX47" s="192"/>
      <c r="CY47" s="192"/>
      <c r="CZ47" s="192"/>
      <c r="DA47" s="192"/>
      <c r="DB47" s="192"/>
      <c r="DC47" s="192"/>
      <c r="DD47" s="192"/>
      <c r="DE47" s="192"/>
      <c r="DF47" s="192"/>
      <c r="DG47" s="192"/>
      <c r="DH47" s="192"/>
      <c r="DI47" s="192"/>
      <c r="DJ47" s="192"/>
    </row>
    <row r="48" spans="1:114" ht="61.2" customHeight="1" x14ac:dyDescent="0.3">
      <c r="A48" s="94">
        <v>44</v>
      </c>
      <c r="B48" s="269"/>
      <c r="C48" s="269"/>
      <c r="D48" s="271"/>
      <c r="E48" s="272"/>
      <c r="F48" s="271"/>
      <c r="G48" s="231" t="s">
        <v>157</v>
      </c>
      <c r="H48" s="269"/>
      <c r="I48" s="269"/>
      <c r="J48" s="269"/>
      <c r="K48" s="224" t="s">
        <v>157</v>
      </c>
      <c r="L48" s="228">
        <v>1000000</v>
      </c>
      <c r="M48" s="228">
        <f t="shared" si="0"/>
        <v>850000</v>
      </c>
      <c r="N48" s="122">
        <v>2022</v>
      </c>
      <c r="O48" s="122">
        <v>2025</v>
      </c>
      <c r="P48" s="122" t="s">
        <v>90</v>
      </c>
      <c r="Q48" s="122"/>
      <c r="R48" s="122"/>
      <c r="S48" s="122" t="s">
        <v>90</v>
      </c>
      <c r="T48" s="122"/>
      <c r="U48" s="122"/>
      <c r="V48" s="122"/>
      <c r="W48" s="122"/>
      <c r="X48" s="122" t="s">
        <v>90</v>
      </c>
      <c r="Y48" s="122" t="s">
        <v>51</v>
      </c>
      <c r="Z48" s="122" t="s">
        <v>51</v>
      </c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  <c r="BL48" s="192"/>
      <c r="BM48" s="192"/>
      <c r="BN48" s="192"/>
      <c r="BO48" s="192"/>
      <c r="BP48" s="192"/>
      <c r="BQ48" s="192"/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2"/>
      <c r="CC48" s="192"/>
      <c r="CD48" s="192"/>
      <c r="CE48" s="192"/>
      <c r="CF48" s="192"/>
      <c r="CG48" s="192"/>
      <c r="CH48" s="192"/>
      <c r="CI48" s="192"/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2"/>
      <c r="CU48" s="192"/>
      <c r="CV48" s="192"/>
      <c r="CW48" s="192"/>
      <c r="CX48" s="192"/>
      <c r="CY48" s="192"/>
      <c r="CZ48" s="192"/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</row>
    <row r="49" spans="1:114" ht="20.399999999999999" customHeight="1" x14ac:dyDescent="0.3">
      <c r="A49" s="94">
        <v>45</v>
      </c>
      <c r="B49" s="269"/>
      <c r="C49" s="269"/>
      <c r="D49" s="271"/>
      <c r="E49" s="272"/>
      <c r="F49" s="271"/>
      <c r="G49" s="232" t="s">
        <v>88</v>
      </c>
      <c r="H49" s="269"/>
      <c r="I49" s="269"/>
      <c r="J49" s="269"/>
      <c r="K49" s="224" t="s">
        <v>88</v>
      </c>
      <c r="L49" s="228">
        <v>800000</v>
      </c>
      <c r="M49" s="228">
        <f t="shared" si="0"/>
        <v>680000</v>
      </c>
      <c r="N49" s="122">
        <v>2022</v>
      </c>
      <c r="O49" s="122">
        <v>2025</v>
      </c>
      <c r="P49" s="122"/>
      <c r="Q49" s="122"/>
      <c r="R49" s="122"/>
      <c r="S49" s="122"/>
      <c r="T49" s="122"/>
      <c r="U49" s="122"/>
      <c r="V49" s="122"/>
      <c r="W49" s="122"/>
      <c r="X49" s="122"/>
      <c r="Y49" s="122" t="s">
        <v>51</v>
      </c>
      <c r="Z49" s="122" t="s">
        <v>51</v>
      </c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  <c r="BL49" s="192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</row>
    <row r="50" spans="1:114" ht="46.8" customHeight="1" x14ac:dyDescent="0.3">
      <c r="A50" s="94">
        <v>46</v>
      </c>
      <c r="B50" s="269"/>
      <c r="C50" s="269"/>
      <c r="D50" s="271"/>
      <c r="E50" s="272"/>
      <c r="F50" s="271"/>
      <c r="G50" s="227" t="s">
        <v>364</v>
      </c>
      <c r="H50" s="269"/>
      <c r="I50" s="269"/>
      <c r="J50" s="269"/>
      <c r="K50" s="227" t="s">
        <v>385</v>
      </c>
      <c r="L50" s="213">
        <v>4500000</v>
      </c>
      <c r="M50" s="213">
        <f t="shared" si="0"/>
        <v>3825000</v>
      </c>
      <c r="N50" s="122">
        <v>2023</v>
      </c>
      <c r="O50" s="122">
        <v>2025</v>
      </c>
      <c r="P50" s="124" t="s">
        <v>90</v>
      </c>
      <c r="Q50" s="124" t="s">
        <v>90</v>
      </c>
      <c r="R50" s="124" t="s">
        <v>90</v>
      </c>
      <c r="S50" s="124" t="s">
        <v>90</v>
      </c>
      <c r="T50" s="124"/>
      <c r="U50" s="124"/>
      <c r="V50" s="124" t="s">
        <v>90</v>
      </c>
      <c r="W50" s="124"/>
      <c r="X50" s="124" t="s">
        <v>90</v>
      </c>
      <c r="Y50" s="124" t="s">
        <v>305</v>
      </c>
      <c r="Z50" s="122" t="s">
        <v>51</v>
      </c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</row>
    <row r="51" spans="1:114" ht="59.4" customHeight="1" x14ac:dyDescent="0.3">
      <c r="A51" s="15">
        <v>47</v>
      </c>
      <c r="B51" s="269"/>
      <c r="C51" s="269"/>
      <c r="D51" s="271"/>
      <c r="E51" s="272"/>
      <c r="F51" s="271"/>
      <c r="G51" s="231" t="s">
        <v>158</v>
      </c>
      <c r="H51" s="269"/>
      <c r="I51" s="269"/>
      <c r="J51" s="269"/>
      <c r="K51" s="80" t="s">
        <v>161</v>
      </c>
      <c r="L51" s="228">
        <v>8000000</v>
      </c>
      <c r="M51" s="228">
        <f t="shared" si="0"/>
        <v>6800000</v>
      </c>
      <c r="N51" s="122">
        <v>2022</v>
      </c>
      <c r="O51" s="122">
        <v>2025</v>
      </c>
      <c r="P51" s="122"/>
      <c r="Q51" s="122"/>
      <c r="R51" s="122"/>
      <c r="S51" s="122"/>
      <c r="T51" s="122"/>
      <c r="U51" s="122"/>
      <c r="V51" s="122"/>
      <c r="W51" s="122"/>
      <c r="X51" s="122"/>
      <c r="Y51" s="122" t="s">
        <v>51</v>
      </c>
      <c r="Z51" s="122" t="s">
        <v>51</v>
      </c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</row>
    <row r="52" spans="1:114" ht="28.8" x14ac:dyDescent="0.3">
      <c r="A52" s="15">
        <v>48</v>
      </c>
      <c r="B52" s="269"/>
      <c r="C52" s="269"/>
      <c r="D52" s="271"/>
      <c r="E52" s="272"/>
      <c r="F52" s="271"/>
      <c r="G52" s="231" t="s">
        <v>159</v>
      </c>
      <c r="H52" s="269"/>
      <c r="I52" s="269"/>
      <c r="J52" s="269"/>
      <c r="K52" s="80" t="s">
        <v>162</v>
      </c>
      <c r="L52" s="228">
        <v>100000</v>
      </c>
      <c r="M52" s="228">
        <f t="shared" si="0"/>
        <v>85000</v>
      </c>
      <c r="N52" s="122">
        <v>2022</v>
      </c>
      <c r="O52" s="122">
        <v>2025</v>
      </c>
      <c r="P52" s="122"/>
      <c r="Q52" s="122"/>
      <c r="R52" s="122"/>
      <c r="S52" s="122"/>
      <c r="T52" s="122"/>
      <c r="U52" s="122"/>
      <c r="V52" s="122"/>
      <c r="W52" s="122"/>
      <c r="X52" s="122"/>
      <c r="Y52" s="122" t="s">
        <v>51</v>
      </c>
      <c r="Z52" s="122" t="s">
        <v>51</v>
      </c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</row>
    <row r="53" spans="1:114" ht="28.8" x14ac:dyDescent="0.3">
      <c r="A53" s="15">
        <v>49</v>
      </c>
      <c r="B53" s="269"/>
      <c r="C53" s="269"/>
      <c r="D53" s="271"/>
      <c r="E53" s="272"/>
      <c r="F53" s="271"/>
      <c r="G53" s="231" t="s">
        <v>384</v>
      </c>
      <c r="H53" s="269"/>
      <c r="I53" s="269"/>
      <c r="J53" s="269"/>
      <c r="K53" s="80" t="s">
        <v>163</v>
      </c>
      <c r="L53" s="228">
        <v>4500000</v>
      </c>
      <c r="M53" s="228">
        <f t="shared" si="0"/>
        <v>3825000</v>
      </c>
      <c r="N53" s="122">
        <v>2022</v>
      </c>
      <c r="O53" s="122">
        <v>2025</v>
      </c>
      <c r="P53" s="122"/>
      <c r="Q53" s="122"/>
      <c r="R53" s="122"/>
      <c r="S53" s="122"/>
      <c r="T53" s="122"/>
      <c r="U53" s="122"/>
      <c r="V53" s="122"/>
      <c r="W53" s="122"/>
      <c r="X53" s="122"/>
      <c r="Y53" s="122" t="s">
        <v>51</v>
      </c>
      <c r="Z53" s="122" t="s">
        <v>51</v>
      </c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</row>
    <row r="54" spans="1:114" ht="55.2" x14ac:dyDescent="0.3">
      <c r="A54" s="15">
        <v>50</v>
      </c>
      <c r="B54" s="269"/>
      <c r="C54" s="269"/>
      <c r="D54" s="271"/>
      <c r="E54" s="272"/>
      <c r="F54" s="271"/>
      <c r="G54" s="233" t="s">
        <v>160</v>
      </c>
      <c r="H54" s="269"/>
      <c r="I54" s="269"/>
      <c r="J54" s="269"/>
      <c r="K54" s="80" t="s">
        <v>164</v>
      </c>
      <c r="L54" s="228">
        <v>1000000</v>
      </c>
      <c r="M54" s="228">
        <f t="shared" si="0"/>
        <v>850000</v>
      </c>
      <c r="N54" s="122">
        <v>2022</v>
      </c>
      <c r="O54" s="122">
        <v>2025</v>
      </c>
      <c r="P54" s="122"/>
      <c r="Q54" s="122"/>
      <c r="R54" s="122"/>
      <c r="S54" s="122"/>
      <c r="T54" s="122"/>
      <c r="U54" s="122"/>
      <c r="V54" s="122"/>
      <c r="W54" s="122"/>
      <c r="X54" s="122"/>
      <c r="Y54" s="122" t="s">
        <v>51</v>
      </c>
      <c r="Z54" s="122" t="s">
        <v>51</v>
      </c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  <c r="BL54" s="192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</row>
    <row r="55" spans="1:114" ht="41.4" x14ac:dyDescent="0.3">
      <c r="A55" s="15">
        <v>51</v>
      </c>
      <c r="B55" s="269"/>
      <c r="C55" s="269"/>
      <c r="D55" s="271"/>
      <c r="E55" s="272"/>
      <c r="F55" s="271"/>
      <c r="G55" s="234" t="s">
        <v>165</v>
      </c>
      <c r="H55" s="269"/>
      <c r="I55" s="269"/>
      <c r="J55" s="269"/>
      <c r="K55" s="223" t="s">
        <v>167</v>
      </c>
      <c r="L55" s="228">
        <v>4000000</v>
      </c>
      <c r="M55" s="228">
        <f t="shared" si="0"/>
        <v>3400000</v>
      </c>
      <c r="N55" s="122">
        <v>2022</v>
      </c>
      <c r="O55" s="122">
        <v>2025</v>
      </c>
      <c r="P55" s="122"/>
      <c r="Q55" s="122"/>
      <c r="R55" s="122"/>
      <c r="S55" s="122"/>
      <c r="T55" s="122"/>
      <c r="U55" s="122"/>
      <c r="V55" s="122"/>
      <c r="W55" s="122"/>
      <c r="X55" s="122"/>
      <c r="Y55" s="122" t="s">
        <v>51</v>
      </c>
      <c r="Z55" s="122" t="s">
        <v>51</v>
      </c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  <c r="BL55" s="192"/>
      <c r="BM55" s="192"/>
      <c r="BN55" s="192"/>
      <c r="BO55" s="192"/>
      <c r="BP55" s="192"/>
      <c r="BQ55" s="192"/>
      <c r="BR55" s="192"/>
      <c r="BS55" s="192"/>
      <c r="BT55" s="192"/>
      <c r="BU55" s="192"/>
      <c r="BV55" s="192"/>
      <c r="BW55" s="192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92"/>
      <c r="CP55" s="192"/>
      <c r="CQ55" s="192"/>
      <c r="CR55" s="192"/>
      <c r="CS55" s="192"/>
      <c r="CT55" s="192"/>
      <c r="CU55" s="192"/>
      <c r="CV55" s="192"/>
      <c r="CW55" s="192"/>
      <c r="CX55" s="192"/>
      <c r="CY55" s="192"/>
      <c r="CZ55" s="192"/>
      <c r="DA55" s="192"/>
      <c r="DB55" s="192"/>
      <c r="DC55" s="192"/>
      <c r="DD55" s="192"/>
      <c r="DE55" s="192"/>
      <c r="DF55" s="192"/>
      <c r="DG55" s="192"/>
      <c r="DH55" s="192"/>
      <c r="DI55" s="192"/>
      <c r="DJ55" s="192"/>
    </row>
    <row r="56" spans="1:114" ht="60.6" customHeight="1" x14ac:dyDescent="0.3">
      <c r="A56" s="15">
        <v>52</v>
      </c>
      <c r="B56" s="269"/>
      <c r="C56" s="269"/>
      <c r="D56" s="271"/>
      <c r="E56" s="272"/>
      <c r="F56" s="271"/>
      <c r="G56" s="234" t="s">
        <v>166</v>
      </c>
      <c r="H56" s="269"/>
      <c r="I56" s="269"/>
      <c r="J56" s="269"/>
      <c r="K56" s="83" t="s">
        <v>383</v>
      </c>
      <c r="L56" s="228">
        <v>20000000</v>
      </c>
      <c r="M56" s="228">
        <f t="shared" si="0"/>
        <v>17000000</v>
      </c>
      <c r="N56" s="122">
        <v>2022</v>
      </c>
      <c r="O56" s="122">
        <v>2025</v>
      </c>
      <c r="P56" s="122"/>
      <c r="Q56" s="122"/>
      <c r="R56" s="122"/>
      <c r="S56" s="122"/>
      <c r="T56" s="122"/>
      <c r="U56" s="122"/>
      <c r="V56" s="122"/>
      <c r="W56" s="122"/>
      <c r="X56" s="122"/>
      <c r="Y56" s="122" t="s">
        <v>51</v>
      </c>
      <c r="Z56" s="122" t="s">
        <v>51</v>
      </c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192"/>
      <c r="BL56" s="192"/>
      <c r="BM56" s="192"/>
      <c r="BN56" s="192"/>
      <c r="BO56" s="192"/>
      <c r="BP56" s="192"/>
      <c r="BQ56" s="192"/>
      <c r="BR56" s="192"/>
      <c r="BS56" s="192"/>
      <c r="BT56" s="192"/>
      <c r="BU56" s="192"/>
      <c r="BV56" s="192"/>
      <c r="BW56" s="192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  <c r="CL56" s="192"/>
      <c r="CM56" s="192"/>
      <c r="CN56" s="192"/>
      <c r="CO56" s="192"/>
      <c r="CP56" s="192"/>
      <c r="CQ56" s="192"/>
      <c r="CR56" s="192"/>
      <c r="CS56" s="192"/>
      <c r="CT56" s="192"/>
      <c r="CU56" s="192"/>
      <c r="CV56" s="192"/>
      <c r="CW56" s="192"/>
      <c r="CX56" s="192"/>
      <c r="CY56" s="192"/>
      <c r="CZ56" s="192"/>
      <c r="DA56" s="192"/>
      <c r="DB56" s="192"/>
      <c r="DC56" s="192"/>
      <c r="DD56" s="192"/>
      <c r="DE56" s="192"/>
      <c r="DF56" s="192"/>
      <c r="DG56" s="192"/>
      <c r="DH56" s="192"/>
      <c r="DI56" s="192"/>
      <c r="DJ56" s="192"/>
    </row>
    <row r="57" spans="1:114" ht="69" x14ac:dyDescent="0.3">
      <c r="A57" s="15">
        <v>53</v>
      </c>
      <c r="B57" s="269"/>
      <c r="C57" s="269"/>
      <c r="D57" s="271"/>
      <c r="E57" s="272"/>
      <c r="F57" s="271"/>
      <c r="G57" s="205" t="s">
        <v>171</v>
      </c>
      <c r="H57" s="269"/>
      <c r="I57" s="269"/>
      <c r="J57" s="269"/>
      <c r="K57" s="200" t="s">
        <v>134</v>
      </c>
      <c r="L57" s="195">
        <v>500000</v>
      </c>
      <c r="M57" s="195">
        <f t="shared" si="0"/>
        <v>425000</v>
      </c>
      <c r="N57" s="81">
        <v>2021</v>
      </c>
      <c r="O57" s="81">
        <v>2025</v>
      </c>
      <c r="P57" s="81"/>
      <c r="Q57" s="81"/>
      <c r="R57" s="81"/>
      <c r="S57" s="81"/>
      <c r="T57" s="81"/>
      <c r="U57" s="81"/>
      <c r="V57" s="81"/>
      <c r="W57" s="81"/>
      <c r="X57" s="81"/>
      <c r="Y57" s="81" t="s">
        <v>51</v>
      </c>
      <c r="Z57" s="81" t="s">
        <v>51</v>
      </c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  <c r="CH57" s="192"/>
      <c r="CI57" s="192"/>
      <c r="CJ57" s="192"/>
      <c r="CK57" s="192"/>
      <c r="CL57" s="192"/>
      <c r="CM57" s="192"/>
      <c r="CN57" s="192"/>
      <c r="CO57" s="192"/>
      <c r="CP57" s="192"/>
      <c r="CQ57" s="192"/>
      <c r="CR57" s="192"/>
      <c r="CS57" s="192"/>
      <c r="CT57" s="192"/>
      <c r="CU57" s="192"/>
      <c r="CV57" s="192"/>
      <c r="CW57" s="192"/>
      <c r="CX57" s="192"/>
      <c r="CY57" s="192"/>
      <c r="CZ57" s="192"/>
      <c r="DA57" s="192"/>
      <c r="DB57" s="192"/>
      <c r="DC57" s="192"/>
      <c r="DD57" s="192"/>
      <c r="DE57" s="192"/>
      <c r="DF57" s="192"/>
      <c r="DG57" s="192"/>
      <c r="DH57" s="192"/>
      <c r="DI57" s="192"/>
      <c r="DJ57" s="192"/>
    </row>
    <row r="58" spans="1:114" ht="39.6" customHeight="1" x14ac:dyDescent="0.3">
      <c r="A58" s="15">
        <v>54</v>
      </c>
      <c r="B58" s="250" t="s">
        <v>173</v>
      </c>
      <c r="C58" s="250" t="s">
        <v>174</v>
      </c>
      <c r="D58" s="253">
        <v>70997861</v>
      </c>
      <c r="E58" s="256" t="s">
        <v>187</v>
      </c>
      <c r="F58" s="253">
        <v>600100430</v>
      </c>
      <c r="G58" s="82" t="s">
        <v>172</v>
      </c>
      <c r="H58" s="250" t="s">
        <v>28</v>
      </c>
      <c r="I58" s="250" t="s">
        <v>29</v>
      </c>
      <c r="J58" s="250" t="s">
        <v>175</v>
      </c>
      <c r="K58" s="235" t="s">
        <v>172</v>
      </c>
      <c r="L58" s="195">
        <v>700000</v>
      </c>
      <c r="M58" s="195">
        <f t="shared" si="0"/>
        <v>595000</v>
      </c>
      <c r="N58" s="81">
        <v>2021</v>
      </c>
      <c r="O58" s="81">
        <v>2025</v>
      </c>
      <c r="P58" s="81"/>
      <c r="Q58" s="81" t="s">
        <v>90</v>
      </c>
      <c r="R58" s="81" t="s">
        <v>90</v>
      </c>
      <c r="S58" s="81" t="s">
        <v>90</v>
      </c>
      <c r="T58" s="81"/>
      <c r="U58" s="81"/>
      <c r="V58" s="81"/>
      <c r="W58" s="81"/>
      <c r="X58" s="81"/>
      <c r="Y58" s="81" t="s">
        <v>51</v>
      </c>
      <c r="Z58" s="81" t="s">
        <v>51</v>
      </c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  <c r="CH58" s="192"/>
      <c r="CI58" s="192"/>
      <c r="CJ58" s="192"/>
      <c r="CK58" s="192"/>
      <c r="CL58" s="192"/>
      <c r="CM58" s="192"/>
      <c r="CN58" s="192"/>
      <c r="CO58" s="192"/>
      <c r="CP58" s="192"/>
      <c r="CQ58" s="192"/>
      <c r="CR58" s="192"/>
      <c r="CS58" s="192"/>
      <c r="CT58" s="192"/>
      <c r="CU58" s="192"/>
      <c r="CV58" s="192"/>
      <c r="CW58" s="192"/>
      <c r="CX58" s="192"/>
      <c r="CY58" s="192"/>
      <c r="CZ58" s="192"/>
      <c r="DA58" s="192"/>
      <c r="DB58" s="192"/>
      <c r="DC58" s="192"/>
      <c r="DD58" s="192"/>
      <c r="DE58" s="192"/>
      <c r="DF58" s="192"/>
      <c r="DG58" s="192"/>
      <c r="DH58" s="192"/>
      <c r="DI58" s="192"/>
      <c r="DJ58" s="192"/>
    </row>
    <row r="59" spans="1:114" ht="39" customHeight="1" x14ac:dyDescent="0.3">
      <c r="A59" s="15">
        <v>55</v>
      </c>
      <c r="B59" s="251"/>
      <c r="C59" s="251"/>
      <c r="D59" s="254"/>
      <c r="E59" s="257"/>
      <c r="F59" s="254"/>
      <c r="G59" s="82" t="s">
        <v>88</v>
      </c>
      <c r="H59" s="251"/>
      <c r="I59" s="251"/>
      <c r="J59" s="251"/>
      <c r="K59" s="235" t="s">
        <v>88</v>
      </c>
      <c r="L59" s="195">
        <v>500000</v>
      </c>
      <c r="M59" s="195">
        <f t="shared" si="0"/>
        <v>425000</v>
      </c>
      <c r="N59" s="81">
        <v>2021</v>
      </c>
      <c r="O59" s="81">
        <v>2025</v>
      </c>
      <c r="P59" s="81"/>
      <c r="Q59" s="81"/>
      <c r="R59" s="81"/>
      <c r="S59" s="81"/>
      <c r="T59" s="81"/>
      <c r="U59" s="81"/>
      <c r="V59" s="81"/>
      <c r="W59" s="81"/>
      <c r="X59" s="81"/>
      <c r="Y59" s="81" t="s">
        <v>51</v>
      </c>
      <c r="Z59" s="81" t="s">
        <v>51</v>
      </c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  <c r="CH59" s="192"/>
      <c r="CI59" s="192"/>
      <c r="CJ59" s="192"/>
      <c r="CK59" s="192"/>
      <c r="CL59" s="192"/>
      <c r="CM59" s="192"/>
      <c r="CN59" s="192"/>
      <c r="CO59" s="192"/>
      <c r="CP59" s="192"/>
      <c r="CQ59" s="192"/>
      <c r="CR59" s="192"/>
      <c r="CS59" s="192"/>
      <c r="CT59" s="192"/>
      <c r="CU59" s="192"/>
      <c r="CV59" s="192"/>
      <c r="CW59" s="192"/>
      <c r="CX59" s="192"/>
      <c r="CY59" s="192"/>
      <c r="CZ59" s="192"/>
      <c r="DA59" s="192"/>
      <c r="DB59" s="192"/>
      <c r="DC59" s="192"/>
      <c r="DD59" s="192"/>
      <c r="DE59" s="192"/>
      <c r="DF59" s="192"/>
      <c r="DG59" s="192"/>
      <c r="DH59" s="192"/>
      <c r="DI59" s="192"/>
      <c r="DJ59" s="192"/>
    </row>
    <row r="60" spans="1:114" ht="72.599999999999994" customHeight="1" x14ac:dyDescent="0.3">
      <c r="A60" s="118">
        <v>56</v>
      </c>
      <c r="B60" s="252"/>
      <c r="C60" s="252"/>
      <c r="D60" s="255"/>
      <c r="E60" s="258"/>
      <c r="F60" s="255"/>
      <c r="G60" s="123" t="s">
        <v>405</v>
      </c>
      <c r="H60" s="252"/>
      <c r="I60" s="252"/>
      <c r="J60" s="252"/>
      <c r="K60" s="123" t="s">
        <v>406</v>
      </c>
      <c r="L60" s="213">
        <v>4000000</v>
      </c>
      <c r="M60" s="213">
        <f t="shared" si="0"/>
        <v>3400000</v>
      </c>
      <c r="N60" s="124">
        <v>2024</v>
      </c>
      <c r="O60" s="124">
        <v>2026</v>
      </c>
      <c r="P60" s="124"/>
      <c r="Q60" s="124"/>
      <c r="R60" s="124"/>
      <c r="S60" s="124"/>
      <c r="T60" s="124"/>
      <c r="U60" s="124" t="s">
        <v>90</v>
      </c>
      <c r="V60" s="124"/>
      <c r="W60" s="124" t="s">
        <v>90</v>
      </c>
      <c r="X60" s="124"/>
      <c r="Y60" s="226" t="s">
        <v>407</v>
      </c>
      <c r="Z60" s="124" t="s">
        <v>51</v>
      </c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2"/>
      <c r="BW60" s="192"/>
      <c r="BX60" s="192"/>
      <c r="BY60" s="192"/>
      <c r="BZ60" s="192"/>
      <c r="CA60" s="192"/>
      <c r="CB60" s="192"/>
      <c r="CC60" s="192"/>
      <c r="CD60" s="192"/>
      <c r="CE60" s="192"/>
      <c r="CF60" s="192"/>
      <c r="CG60" s="192"/>
      <c r="CH60" s="192"/>
      <c r="CI60" s="192"/>
      <c r="CJ60" s="192"/>
      <c r="CK60" s="192"/>
      <c r="CL60" s="192"/>
      <c r="CM60" s="192"/>
      <c r="CN60" s="192"/>
      <c r="CO60" s="192"/>
      <c r="CP60" s="192"/>
      <c r="CQ60" s="192"/>
      <c r="CR60" s="192"/>
      <c r="CS60" s="192"/>
      <c r="CT60" s="192"/>
      <c r="CU60" s="192"/>
      <c r="CV60" s="192"/>
      <c r="CW60" s="192"/>
      <c r="CX60" s="192"/>
      <c r="CY60" s="192"/>
      <c r="CZ60" s="192"/>
      <c r="DA60" s="192"/>
      <c r="DB60" s="192"/>
      <c r="DC60" s="192"/>
      <c r="DD60" s="192"/>
      <c r="DE60" s="192"/>
      <c r="DF60" s="192"/>
      <c r="DG60" s="192"/>
      <c r="DH60" s="192"/>
      <c r="DI60" s="192"/>
      <c r="DJ60" s="192"/>
    </row>
    <row r="61" spans="1:114" ht="43.2" x14ac:dyDescent="0.3">
      <c r="A61" s="15">
        <v>57</v>
      </c>
      <c r="B61" s="269" t="s">
        <v>201</v>
      </c>
      <c r="C61" s="269" t="s">
        <v>202</v>
      </c>
      <c r="D61" s="271">
        <v>71011731</v>
      </c>
      <c r="E61" s="272" t="s">
        <v>322</v>
      </c>
      <c r="F61" s="271">
        <v>650052081</v>
      </c>
      <c r="G61" s="231" t="s">
        <v>203</v>
      </c>
      <c r="H61" s="269" t="s">
        <v>28</v>
      </c>
      <c r="I61" s="269" t="s">
        <v>29</v>
      </c>
      <c r="J61" s="269" t="s">
        <v>200</v>
      </c>
      <c r="K61" s="232" t="s">
        <v>203</v>
      </c>
      <c r="L61" s="228">
        <v>1000000</v>
      </c>
      <c r="M61" s="195">
        <f t="shared" si="0"/>
        <v>850000</v>
      </c>
      <c r="N61" s="81">
        <v>2022</v>
      </c>
      <c r="O61" s="81">
        <v>2025</v>
      </c>
      <c r="P61" s="81"/>
      <c r="Q61" s="81"/>
      <c r="R61" s="81"/>
      <c r="S61" s="81"/>
      <c r="T61" s="81"/>
      <c r="U61" s="81"/>
      <c r="V61" s="81"/>
      <c r="W61" s="81"/>
      <c r="X61" s="81"/>
      <c r="Y61" s="81" t="s">
        <v>51</v>
      </c>
      <c r="Z61" s="81" t="s">
        <v>51</v>
      </c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2"/>
      <c r="BX61" s="192"/>
      <c r="BY61" s="192"/>
      <c r="BZ61" s="192"/>
      <c r="CA61" s="192"/>
      <c r="CB61" s="192"/>
      <c r="CC61" s="192"/>
      <c r="CD61" s="192"/>
      <c r="CE61" s="192"/>
      <c r="CF61" s="192"/>
      <c r="CG61" s="192"/>
      <c r="CH61" s="192"/>
      <c r="CI61" s="192"/>
      <c r="CJ61" s="192"/>
      <c r="CK61" s="192"/>
      <c r="CL61" s="192"/>
      <c r="CM61" s="192"/>
      <c r="CN61" s="192"/>
      <c r="CO61" s="192"/>
      <c r="CP61" s="192"/>
      <c r="CQ61" s="192"/>
      <c r="CR61" s="192"/>
      <c r="CS61" s="192"/>
      <c r="CT61" s="192"/>
      <c r="CU61" s="192"/>
      <c r="CV61" s="192"/>
      <c r="CW61" s="192"/>
      <c r="CX61" s="192"/>
      <c r="CY61" s="192"/>
      <c r="CZ61" s="192"/>
      <c r="DA61" s="192"/>
      <c r="DB61" s="192"/>
      <c r="DC61" s="192"/>
      <c r="DD61" s="192"/>
      <c r="DE61" s="192"/>
      <c r="DF61" s="192"/>
      <c r="DG61" s="192"/>
      <c r="DH61" s="192"/>
      <c r="DI61" s="192"/>
      <c r="DJ61" s="192"/>
    </row>
    <row r="62" spans="1:114" ht="28.8" x14ac:dyDescent="0.3">
      <c r="A62" s="15">
        <v>58</v>
      </c>
      <c r="B62" s="269"/>
      <c r="C62" s="269"/>
      <c r="D62" s="271"/>
      <c r="E62" s="272"/>
      <c r="F62" s="271"/>
      <c r="G62" s="231" t="s">
        <v>204</v>
      </c>
      <c r="H62" s="269"/>
      <c r="I62" s="269"/>
      <c r="J62" s="269"/>
      <c r="K62" s="232" t="s">
        <v>204</v>
      </c>
      <c r="L62" s="228">
        <v>2000000</v>
      </c>
      <c r="M62" s="195">
        <f t="shared" si="0"/>
        <v>1700000</v>
      </c>
      <c r="N62" s="81">
        <v>2022</v>
      </c>
      <c r="O62" s="81">
        <v>2025</v>
      </c>
      <c r="P62" s="81" t="s">
        <v>90</v>
      </c>
      <c r="Q62" s="81" t="s">
        <v>90</v>
      </c>
      <c r="R62" s="81"/>
      <c r="S62" s="81" t="s">
        <v>90</v>
      </c>
      <c r="T62" s="81"/>
      <c r="U62" s="81"/>
      <c r="V62" s="81"/>
      <c r="W62" s="81"/>
      <c r="X62" s="81"/>
      <c r="Y62" s="81" t="s">
        <v>51</v>
      </c>
      <c r="Z62" s="81" t="s">
        <v>51</v>
      </c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2"/>
      <c r="CN62" s="192"/>
      <c r="CO62" s="192"/>
      <c r="CP62" s="192"/>
      <c r="CQ62" s="192"/>
      <c r="CR62" s="192"/>
      <c r="CS62" s="192"/>
      <c r="CT62" s="192"/>
      <c r="CU62" s="192"/>
      <c r="CV62" s="192"/>
      <c r="CW62" s="192"/>
      <c r="CX62" s="192"/>
      <c r="CY62" s="192"/>
      <c r="CZ62" s="192"/>
      <c r="DA62" s="192"/>
      <c r="DB62" s="192"/>
      <c r="DC62" s="192"/>
      <c r="DD62" s="192"/>
      <c r="DE62" s="192"/>
      <c r="DF62" s="192"/>
      <c r="DG62" s="192"/>
      <c r="DH62" s="192"/>
      <c r="DI62" s="192"/>
      <c r="DJ62" s="192"/>
    </row>
    <row r="63" spans="1:114" ht="28.8" x14ac:dyDescent="0.3">
      <c r="A63" s="15">
        <v>59</v>
      </c>
      <c r="B63" s="269"/>
      <c r="C63" s="269"/>
      <c r="D63" s="271"/>
      <c r="E63" s="272"/>
      <c r="F63" s="271"/>
      <c r="G63" s="231" t="s">
        <v>205</v>
      </c>
      <c r="H63" s="269"/>
      <c r="I63" s="269"/>
      <c r="J63" s="269"/>
      <c r="K63" s="232" t="s">
        <v>205</v>
      </c>
      <c r="L63" s="236">
        <v>1000000</v>
      </c>
      <c r="M63" s="236">
        <f t="shared" si="0"/>
        <v>850000</v>
      </c>
      <c r="N63" s="81">
        <v>2022</v>
      </c>
      <c r="O63" s="81">
        <v>2025</v>
      </c>
      <c r="P63" s="81" t="s">
        <v>90</v>
      </c>
      <c r="Q63" s="81" t="s">
        <v>90</v>
      </c>
      <c r="R63" s="81" t="s">
        <v>90</v>
      </c>
      <c r="S63" s="81" t="s">
        <v>90</v>
      </c>
      <c r="T63" s="81"/>
      <c r="U63" s="81"/>
      <c r="V63" s="81" t="s">
        <v>90</v>
      </c>
      <c r="W63" s="81"/>
      <c r="X63" s="81"/>
      <c r="Y63" s="81" t="s">
        <v>51</v>
      </c>
      <c r="Z63" s="81" t="s">
        <v>51</v>
      </c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2"/>
      <c r="BW63" s="192"/>
      <c r="BX63" s="192"/>
      <c r="BY63" s="192"/>
      <c r="BZ63" s="192"/>
      <c r="CA63" s="192"/>
      <c r="CB63" s="192"/>
      <c r="CC63" s="192"/>
      <c r="CD63" s="192"/>
      <c r="CE63" s="192"/>
      <c r="CF63" s="192"/>
      <c r="CG63" s="192"/>
      <c r="CH63" s="192"/>
      <c r="CI63" s="192"/>
      <c r="CJ63" s="192"/>
      <c r="CK63" s="192"/>
      <c r="CL63" s="192"/>
      <c r="CM63" s="192"/>
      <c r="CN63" s="192"/>
      <c r="CO63" s="192"/>
      <c r="CP63" s="192"/>
      <c r="CQ63" s="192"/>
      <c r="CR63" s="192"/>
      <c r="CS63" s="192"/>
      <c r="CT63" s="192"/>
      <c r="CU63" s="192"/>
      <c r="CV63" s="192"/>
      <c r="CW63" s="192"/>
      <c r="CX63" s="192"/>
      <c r="CY63" s="192"/>
      <c r="CZ63" s="192"/>
      <c r="DA63" s="192"/>
      <c r="DB63" s="192"/>
      <c r="DC63" s="192"/>
      <c r="DD63" s="192"/>
      <c r="DE63" s="192"/>
      <c r="DF63" s="192"/>
      <c r="DG63" s="192"/>
      <c r="DH63" s="192"/>
      <c r="DI63" s="192"/>
      <c r="DJ63" s="192"/>
    </row>
    <row r="64" spans="1:114" ht="28.8" x14ac:dyDescent="0.3">
      <c r="A64" s="15">
        <v>60</v>
      </c>
      <c r="B64" s="269"/>
      <c r="C64" s="269"/>
      <c r="D64" s="271"/>
      <c r="E64" s="272"/>
      <c r="F64" s="271"/>
      <c r="G64" s="231" t="s">
        <v>374</v>
      </c>
      <c r="H64" s="269"/>
      <c r="I64" s="269"/>
      <c r="J64" s="269"/>
      <c r="K64" s="232" t="s">
        <v>371</v>
      </c>
      <c r="L64" s="228">
        <v>4000000</v>
      </c>
      <c r="M64" s="195">
        <f t="shared" si="0"/>
        <v>3400000</v>
      </c>
      <c r="N64" s="81">
        <v>2022</v>
      </c>
      <c r="O64" s="81">
        <v>2025</v>
      </c>
      <c r="P64" s="81" t="s">
        <v>90</v>
      </c>
      <c r="Q64" s="81" t="s">
        <v>90</v>
      </c>
      <c r="R64" s="81" t="s">
        <v>90</v>
      </c>
      <c r="S64" s="81" t="s">
        <v>90</v>
      </c>
      <c r="T64" s="81"/>
      <c r="U64" s="81"/>
      <c r="V64" s="81"/>
      <c r="W64" s="81"/>
      <c r="X64" s="81"/>
      <c r="Y64" s="81" t="s">
        <v>51</v>
      </c>
      <c r="Z64" s="81" t="s">
        <v>51</v>
      </c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2"/>
      <c r="BM64" s="192"/>
      <c r="BN64" s="192"/>
      <c r="BO64" s="192"/>
      <c r="BP64" s="192"/>
      <c r="BQ64" s="192"/>
      <c r="BR64" s="192"/>
      <c r="BS64" s="192"/>
      <c r="BT64" s="192"/>
      <c r="BU64" s="192"/>
      <c r="BV64" s="192"/>
      <c r="BW64" s="192"/>
      <c r="BX64" s="192"/>
      <c r="BY64" s="192"/>
      <c r="BZ64" s="192"/>
      <c r="CA64" s="192"/>
      <c r="CB64" s="192"/>
      <c r="CC64" s="192"/>
      <c r="CD64" s="192"/>
      <c r="CE64" s="192"/>
      <c r="CF64" s="192"/>
      <c r="CG64" s="192"/>
      <c r="CH64" s="192"/>
      <c r="CI64" s="192"/>
      <c r="CJ64" s="192"/>
      <c r="CK64" s="192"/>
      <c r="CL64" s="192"/>
      <c r="CM64" s="192"/>
      <c r="CN64" s="192"/>
      <c r="CO64" s="192"/>
      <c r="CP64" s="192"/>
      <c r="CQ64" s="192"/>
      <c r="CR64" s="192"/>
      <c r="CS64" s="192"/>
      <c r="CT64" s="192"/>
      <c r="CU64" s="192"/>
      <c r="CV64" s="192"/>
      <c r="CW64" s="192"/>
      <c r="CX64" s="192"/>
      <c r="CY64" s="192"/>
      <c r="CZ64" s="192"/>
      <c r="DA64" s="192"/>
      <c r="DB64" s="192"/>
      <c r="DC64" s="192"/>
      <c r="DD64" s="192"/>
      <c r="DE64" s="192"/>
      <c r="DF64" s="192"/>
      <c r="DG64" s="192"/>
      <c r="DH64" s="192"/>
      <c r="DI64" s="192"/>
      <c r="DJ64" s="192"/>
    </row>
    <row r="65" spans="1:114" ht="72.599999999999994" customHeight="1" x14ac:dyDescent="0.3">
      <c r="A65" s="15">
        <v>61</v>
      </c>
      <c r="B65" s="269"/>
      <c r="C65" s="269"/>
      <c r="D65" s="271"/>
      <c r="E65" s="272"/>
      <c r="F65" s="271"/>
      <c r="G65" s="231" t="s">
        <v>129</v>
      </c>
      <c r="H65" s="269"/>
      <c r="I65" s="269"/>
      <c r="J65" s="269"/>
      <c r="K65" s="232" t="s">
        <v>129</v>
      </c>
      <c r="L65" s="228">
        <v>1500000</v>
      </c>
      <c r="M65" s="195">
        <f t="shared" si="0"/>
        <v>1275000</v>
      </c>
      <c r="N65" s="81">
        <v>2022</v>
      </c>
      <c r="O65" s="81">
        <v>2025</v>
      </c>
      <c r="P65" s="81" t="s">
        <v>90</v>
      </c>
      <c r="Q65" s="81" t="s">
        <v>90</v>
      </c>
      <c r="R65" s="81"/>
      <c r="S65" s="81" t="s">
        <v>90</v>
      </c>
      <c r="T65" s="81"/>
      <c r="U65" s="81"/>
      <c r="V65" s="81"/>
      <c r="W65" s="81"/>
      <c r="X65" s="81" t="s">
        <v>90</v>
      </c>
      <c r="Y65" s="81" t="s">
        <v>51</v>
      </c>
      <c r="Z65" s="81" t="s">
        <v>51</v>
      </c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2"/>
      <c r="BM65" s="192"/>
      <c r="BN65" s="192"/>
      <c r="BO65" s="192"/>
      <c r="BP65" s="192"/>
      <c r="BQ65" s="192"/>
      <c r="BR65" s="192"/>
      <c r="BS65" s="192"/>
      <c r="BT65" s="192"/>
      <c r="BU65" s="192"/>
      <c r="BV65" s="192"/>
      <c r="BW65" s="192"/>
      <c r="BX65" s="192"/>
      <c r="BY65" s="192"/>
      <c r="BZ65" s="192"/>
      <c r="CA65" s="192"/>
      <c r="CB65" s="192"/>
      <c r="CC65" s="192"/>
      <c r="CD65" s="192"/>
      <c r="CE65" s="192"/>
      <c r="CF65" s="192"/>
      <c r="CG65" s="192"/>
      <c r="CH65" s="192"/>
      <c r="CI65" s="192"/>
      <c r="CJ65" s="192"/>
      <c r="CK65" s="192"/>
      <c r="CL65" s="192"/>
      <c r="CM65" s="192"/>
      <c r="CN65" s="192"/>
      <c r="CO65" s="192"/>
      <c r="CP65" s="192"/>
      <c r="CQ65" s="192"/>
      <c r="CR65" s="192"/>
      <c r="CS65" s="192"/>
      <c r="CT65" s="192"/>
      <c r="CU65" s="192"/>
      <c r="CV65" s="192"/>
      <c r="CW65" s="192"/>
      <c r="CX65" s="192"/>
      <c r="CY65" s="192"/>
      <c r="CZ65" s="192"/>
      <c r="DA65" s="192"/>
      <c r="DB65" s="192"/>
      <c r="DC65" s="192"/>
      <c r="DD65" s="192"/>
      <c r="DE65" s="192"/>
      <c r="DF65" s="192"/>
      <c r="DG65" s="192"/>
      <c r="DH65" s="192"/>
      <c r="DI65" s="192"/>
      <c r="DJ65" s="192"/>
    </row>
    <row r="66" spans="1:114" ht="41.4" x14ac:dyDescent="0.3">
      <c r="A66" s="15">
        <v>62</v>
      </c>
      <c r="B66" s="269"/>
      <c r="C66" s="269"/>
      <c r="D66" s="271"/>
      <c r="E66" s="272"/>
      <c r="F66" s="271"/>
      <c r="G66" s="212" t="s">
        <v>372</v>
      </c>
      <c r="H66" s="269"/>
      <c r="I66" s="269"/>
      <c r="J66" s="269"/>
      <c r="K66" s="212" t="s">
        <v>372</v>
      </c>
      <c r="L66" s="237">
        <v>15000000</v>
      </c>
      <c r="M66" s="213">
        <f t="shared" si="0"/>
        <v>12750000</v>
      </c>
      <c r="N66" s="222">
        <v>2022</v>
      </c>
      <c r="O66" s="222">
        <v>2025</v>
      </c>
      <c r="P66" s="222"/>
      <c r="Q66" s="222"/>
      <c r="R66" s="222"/>
      <c r="S66" s="222"/>
      <c r="T66" s="222"/>
      <c r="U66" s="222"/>
      <c r="V66" s="222"/>
      <c r="W66" s="222"/>
      <c r="X66" s="222"/>
      <c r="Y66" s="226" t="s">
        <v>373</v>
      </c>
      <c r="Z66" s="81" t="s">
        <v>51</v>
      </c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2"/>
      <c r="BN66" s="192"/>
      <c r="BO66" s="192"/>
      <c r="BP66" s="192"/>
      <c r="BQ66" s="192"/>
      <c r="BR66" s="192"/>
      <c r="BS66" s="192"/>
      <c r="BT66" s="192"/>
      <c r="BU66" s="192"/>
      <c r="BV66" s="192"/>
      <c r="BW66" s="192"/>
      <c r="BX66" s="192"/>
      <c r="BY66" s="192"/>
      <c r="BZ66" s="192"/>
      <c r="CA66" s="192"/>
      <c r="CB66" s="192"/>
      <c r="CC66" s="192"/>
      <c r="CD66" s="192"/>
      <c r="CE66" s="192"/>
      <c r="CF66" s="192"/>
      <c r="CG66" s="192"/>
      <c r="CH66" s="192"/>
      <c r="CI66" s="192"/>
      <c r="CJ66" s="192"/>
      <c r="CK66" s="192"/>
      <c r="CL66" s="192"/>
      <c r="CM66" s="192"/>
      <c r="CN66" s="192"/>
      <c r="CO66" s="192"/>
      <c r="CP66" s="192"/>
      <c r="CQ66" s="192"/>
      <c r="CR66" s="192"/>
      <c r="CS66" s="192"/>
      <c r="CT66" s="192"/>
      <c r="CU66" s="192"/>
      <c r="CV66" s="192"/>
      <c r="CW66" s="192"/>
      <c r="CX66" s="192"/>
      <c r="CY66" s="192"/>
      <c r="CZ66" s="192"/>
      <c r="DA66" s="192"/>
      <c r="DB66" s="192"/>
      <c r="DC66" s="192"/>
      <c r="DD66" s="192"/>
      <c r="DE66" s="192"/>
      <c r="DF66" s="192"/>
      <c r="DG66" s="192"/>
      <c r="DH66" s="192"/>
      <c r="DI66" s="192"/>
      <c r="DJ66" s="192"/>
    </row>
    <row r="67" spans="1:114" ht="43.8" customHeight="1" x14ac:dyDescent="0.3">
      <c r="A67" s="15">
        <v>63</v>
      </c>
      <c r="B67" s="269"/>
      <c r="C67" s="269"/>
      <c r="D67" s="271"/>
      <c r="E67" s="272"/>
      <c r="F67" s="271"/>
      <c r="G67" s="123" t="s">
        <v>375</v>
      </c>
      <c r="H67" s="269"/>
      <c r="I67" s="269"/>
      <c r="J67" s="269"/>
      <c r="K67" s="212" t="s">
        <v>376</v>
      </c>
      <c r="L67" s="237">
        <v>25000000</v>
      </c>
      <c r="M67" s="213">
        <f t="shared" si="0"/>
        <v>21250000</v>
      </c>
      <c r="N67" s="222">
        <v>2022</v>
      </c>
      <c r="O67" s="222">
        <v>2025</v>
      </c>
      <c r="P67" s="222"/>
      <c r="Q67" s="222"/>
      <c r="R67" s="222"/>
      <c r="S67" s="222"/>
      <c r="T67" s="222"/>
      <c r="U67" s="222"/>
      <c r="V67" s="222"/>
      <c r="W67" s="222"/>
      <c r="X67" s="222"/>
      <c r="Y67" s="222" t="s">
        <v>51</v>
      </c>
      <c r="Z67" s="81" t="s">
        <v>51</v>
      </c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2"/>
      <c r="CH67" s="192"/>
      <c r="CI67" s="192"/>
      <c r="CJ67" s="192"/>
      <c r="CK67" s="192"/>
      <c r="CL67" s="192"/>
      <c r="CM67" s="192"/>
      <c r="CN67" s="192"/>
      <c r="CO67" s="192"/>
      <c r="CP67" s="192"/>
      <c r="CQ67" s="192"/>
      <c r="CR67" s="192"/>
      <c r="CS67" s="192"/>
      <c r="CT67" s="192"/>
      <c r="CU67" s="192"/>
      <c r="CV67" s="192"/>
      <c r="CW67" s="192"/>
      <c r="CX67" s="192"/>
      <c r="CY67" s="192"/>
      <c r="CZ67" s="192"/>
      <c r="DA67" s="192"/>
      <c r="DB67" s="192"/>
      <c r="DC67" s="192"/>
      <c r="DD67" s="192"/>
      <c r="DE67" s="192"/>
      <c r="DF67" s="192"/>
      <c r="DG67" s="192"/>
      <c r="DH67" s="192"/>
      <c r="DI67" s="192"/>
      <c r="DJ67" s="192"/>
    </row>
    <row r="68" spans="1:114" ht="43.8" customHeight="1" x14ac:dyDescent="0.3">
      <c r="A68" s="118">
        <v>64</v>
      </c>
      <c r="B68" s="269"/>
      <c r="C68" s="269"/>
      <c r="D68" s="271"/>
      <c r="E68" s="272"/>
      <c r="F68" s="271"/>
      <c r="G68" s="123" t="s">
        <v>377</v>
      </c>
      <c r="H68" s="269"/>
      <c r="I68" s="269"/>
      <c r="J68" s="269"/>
      <c r="K68" s="212" t="s">
        <v>378</v>
      </c>
      <c r="L68" s="237">
        <v>300000</v>
      </c>
      <c r="M68" s="213">
        <f t="shared" si="0"/>
        <v>255000</v>
      </c>
      <c r="N68" s="222">
        <v>2023</v>
      </c>
      <c r="O68" s="222">
        <v>2026</v>
      </c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81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2"/>
      <c r="BM68" s="192"/>
      <c r="BN68" s="192"/>
      <c r="BO68" s="192"/>
      <c r="BP68" s="192"/>
      <c r="BQ68" s="192"/>
      <c r="BR68" s="192"/>
      <c r="BS68" s="192"/>
      <c r="BT68" s="192"/>
      <c r="BU68" s="192"/>
      <c r="BV68" s="192"/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2"/>
      <c r="CH68" s="192"/>
      <c r="CI68" s="192"/>
      <c r="CJ68" s="192"/>
      <c r="CK68" s="192"/>
      <c r="CL68" s="192"/>
      <c r="CM68" s="192"/>
      <c r="CN68" s="192"/>
      <c r="CO68" s="192"/>
      <c r="CP68" s="192"/>
      <c r="CQ68" s="192"/>
      <c r="CR68" s="192"/>
      <c r="CS68" s="192"/>
      <c r="CT68" s="192"/>
      <c r="CU68" s="192"/>
      <c r="CV68" s="192"/>
      <c r="CW68" s="192"/>
      <c r="CX68" s="192"/>
      <c r="CY68" s="192"/>
      <c r="CZ68" s="192"/>
      <c r="DA68" s="192"/>
      <c r="DB68" s="192"/>
      <c r="DC68" s="192"/>
      <c r="DD68" s="192"/>
      <c r="DE68" s="192"/>
      <c r="DF68" s="192"/>
      <c r="DG68" s="192"/>
      <c r="DH68" s="192"/>
      <c r="DI68" s="192"/>
      <c r="DJ68" s="192"/>
    </row>
    <row r="69" spans="1:114" ht="16.8" customHeight="1" x14ac:dyDescent="0.3">
      <c r="A69" s="15">
        <v>65</v>
      </c>
      <c r="B69" s="269"/>
      <c r="C69" s="269"/>
      <c r="D69" s="271"/>
      <c r="E69" s="272"/>
      <c r="F69" s="271"/>
      <c r="G69" s="221" t="s">
        <v>208</v>
      </c>
      <c r="H69" s="269"/>
      <c r="I69" s="269"/>
      <c r="J69" s="269"/>
      <c r="K69" s="223" t="s">
        <v>209</v>
      </c>
      <c r="L69" s="237">
        <v>10000000</v>
      </c>
      <c r="M69" s="213">
        <f t="shared" si="0"/>
        <v>8500000</v>
      </c>
      <c r="N69" s="222">
        <v>2022</v>
      </c>
      <c r="O69" s="222">
        <v>2025</v>
      </c>
      <c r="P69" s="222"/>
      <c r="Q69" s="222"/>
      <c r="R69" s="222"/>
      <c r="S69" s="222"/>
      <c r="T69" s="222"/>
      <c r="U69" s="222"/>
      <c r="V69" s="222"/>
      <c r="W69" s="222"/>
      <c r="X69" s="222"/>
      <c r="Y69" s="222" t="s">
        <v>51</v>
      </c>
      <c r="Z69" s="222" t="s">
        <v>51</v>
      </c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  <c r="BL69" s="192"/>
      <c r="BM69" s="192"/>
      <c r="BN69" s="192"/>
      <c r="BO69" s="192"/>
      <c r="BP69" s="192"/>
      <c r="BQ69" s="192"/>
      <c r="BR69" s="192"/>
      <c r="BS69" s="192"/>
      <c r="BT69" s="192"/>
      <c r="BU69" s="192"/>
      <c r="BV69" s="192"/>
      <c r="BW69" s="192"/>
      <c r="BX69" s="192"/>
      <c r="BY69" s="192"/>
      <c r="BZ69" s="192"/>
      <c r="CA69" s="192"/>
      <c r="CB69" s="192"/>
      <c r="CC69" s="192"/>
      <c r="CD69" s="192"/>
      <c r="CE69" s="192"/>
      <c r="CF69" s="192"/>
      <c r="CG69" s="192"/>
      <c r="CH69" s="192"/>
      <c r="CI69" s="192"/>
      <c r="CJ69" s="192"/>
      <c r="CK69" s="192"/>
      <c r="CL69" s="192"/>
      <c r="CM69" s="192"/>
      <c r="CN69" s="192"/>
      <c r="CO69" s="192"/>
      <c r="CP69" s="192"/>
      <c r="CQ69" s="192"/>
      <c r="CR69" s="192"/>
      <c r="CS69" s="192"/>
      <c r="CT69" s="192"/>
      <c r="CU69" s="192"/>
      <c r="CV69" s="192"/>
      <c r="CW69" s="192"/>
      <c r="CX69" s="192"/>
      <c r="CY69" s="192"/>
      <c r="CZ69" s="192"/>
      <c r="DA69" s="192"/>
      <c r="DB69" s="192"/>
      <c r="DC69" s="192"/>
      <c r="DD69" s="192"/>
      <c r="DE69" s="192"/>
      <c r="DF69" s="192"/>
      <c r="DG69" s="192"/>
      <c r="DH69" s="192"/>
      <c r="DI69" s="192"/>
      <c r="DJ69" s="192"/>
    </row>
    <row r="70" spans="1:114" ht="102.6" customHeight="1" x14ac:dyDescent="0.3">
      <c r="A70" s="15">
        <v>66</v>
      </c>
      <c r="B70" s="250" t="s">
        <v>222</v>
      </c>
      <c r="C70" s="274" t="s">
        <v>217</v>
      </c>
      <c r="D70" s="253">
        <v>63609053</v>
      </c>
      <c r="E70" s="256" t="s">
        <v>223</v>
      </c>
      <c r="F70" s="253">
        <v>600100669</v>
      </c>
      <c r="G70" s="231" t="s">
        <v>340</v>
      </c>
      <c r="H70" s="274" t="s">
        <v>28</v>
      </c>
      <c r="I70" s="274" t="s">
        <v>29</v>
      </c>
      <c r="J70" s="274" t="s">
        <v>29</v>
      </c>
      <c r="K70" s="224" t="s">
        <v>341</v>
      </c>
      <c r="L70" s="195">
        <v>75000000</v>
      </c>
      <c r="M70" s="195">
        <f t="shared" ref="M70:M105" si="1">L70*0.85</f>
        <v>63750000</v>
      </c>
      <c r="N70" s="81">
        <v>2022</v>
      </c>
      <c r="O70" s="124">
        <v>2028</v>
      </c>
      <c r="P70" s="81" t="s">
        <v>90</v>
      </c>
      <c r="Q70" s="81" t="s">
        <v>90</v>
      </c>
      <c r="R70" s="81" t="s">
        <v>90</v>
      </c>
      <c r="S70" s="81"/>
      <c r="T70" s="81"/>
      <c r="U70" s="81"/>
      <c r="V70" s="81" t="s">
        <v>90</v>
      </c>
      <c r="W70" s="81" t="s">
        <v>90</v>
      </c>
      <c r="X70" s="81"/>
      <c r="Y70" s="124" t="s">
        <v>305</v>
      </c>
      <c r="Z70" s="124" t="s">
        <v>305</v>
      </c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2"/>
      <c r="CJ70" s="192"/>
      <c r="CK70" s="192"/>
      <c r="CL70" s="192"/>
      <c r="CM70" s="192"/>
      <c r="CN70" s="192"/>
      <c r="CO70" s="192"/>
      <c r="CP70" s="192"/>
      <c r="CQ70" s="192"/>
      <c r="CR70" s="192"/>
      <c r="CS70" s="192"/>
      <c r="CT70" s="192"/>
      <c r="CU70" s="192"/>
      <c r="CV70" s="192"/>
      <c r="CW70" s="192"/>
      <c r="CX70" s="192"/>
      <c r="CY70" s="192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</row>
    <row r="71" spans="1:114" ht="28.8" x14ac:dyDescent="0.3">
      <c r="A71" s="15">
        <v>67</v>
      </c>
      <c r="B71" s="251"/>
      <c r="C71" s="275"/>
      <c r="D71" s="254"/>
      <c r="E71" s="257"/>
      <c r="F71" s="254"/>
      <c r="G71" s="231" t="s">
        <v>342</v>
      </c>
      <c r="H71" s="275"/>
      <c r="I71" s="275"/>
      <c r="J71" s="275"/>
      <c r="K71" s="224" t="s">
        <v>343</v>
      </c>
      <c r="L71" s="213">
        <v>10000000</v>
      </c>
      <c r="M71" s="213">
        <f t="shared" si="1"/>
        <v>8500000</v>
      </c>
      <c r="N71" s="81">
        <v>2022</v>
      </c>
      <c r="O71" s="124">
        <v>2028</v>
      </c>
      <c r="P71" s="81"/>
      <c r="Q71" s="81"/>
      <c r="R71" s="81"/>
      <c r="S71" s="81"/>
      <c r="T71" s="81"/>
      <c r="U71" s="81"/>
      <c r="V71" s="81"/>
      <c r="W71" s="81"/>
      <c r="X71" s="81"/>
      <c r="Y71" s="124" t="s">
        <v>305</v>
      </c>
      <c r="Z71" s="124" t="s">
        <v>305</v>
      </c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K71" s="192"/>
      <c r="BL71" s="192"/>
      <c r="BM71" s="192"/>
      <c r="BN71" s="192"/>
      <c r="BO71" s="192"/>
      <c r="BP71" s="192"/>
      <c r="BQ71" s="192"/>
      <c r="BR71" s="192"/>
      <c r="BS71" s="192"/>
      <c r="BT71" s="192"/>
      <c r="BU71" s="192"/>
      <c r="BV71" s="192"/>
      <c r="BW71" s="192"/>
      <c r="BX71" s="192"/>
      <c r="BY71" s="192"/>
      <c r="BZ71" s="192"/>
      <c r="CA71" s="192"/>
      <c r="CB71" s="192"/>
      <c r="CC71" s="192"/>
      <c r="CD71" s="192"/>
      <c r="CE71" s="192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192"/>
      <c r="CU71" s="192"/>
      <c r="CV71" s="192"/>
      <c r="CW71" s="192"/>
      <c r="CX71" s="192"/>
      <c r="CY71" s="192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</row>
    <row r="72" spans="1:114" ht="28.8" x14ac:dyDescent="0.3">
      <c r="A72" s="15">
        <v>68</v>
      </c>
      <c r="B72" s="251"/>
      <c r="C72" s="275"/>
      <c r="D72" s="254"/>
      <c r="E72" s="257"/>
      <c r="F72" s="254"/>
      <c r="G72" s="231" t="s">
        <v>344</v>
      </c>
      <c r="H72" s="275"/>
      <c r="I72" s="275"/>
      <c r="J72" s="275"/>
      <c r="K72" s="224" t="s">
        <v>345</v>
      </c>
      <c r="L72" s="195">
        <v>5000000</v>
      </c>
      <c r="M72" s="195">
        <f t="shared" si="1"/>
        <v>4250000</v>
      </c>
      <c r="N72" s="81">
        <v>2022</v>
      </c>
      <c r="O72" s="81">
        <v>2025</v>
      </c>
      <c r="P72" s="81"/>
      <c r="Q72" s="81"/>
      <c r="R72" s="81"/>
      <c r="S72" s="81"/>
      <c r="T72" s="81"/>
      <c r="U72" s="81"/>
      <c r="V72" s="81" t="s">
        <v>90</v>
      </c>
      <c r="W72" s="81"/>
      <c r="X72" s="81"/>
      <c r="Y72" s="81" t="s">
        <v>51</v>
      </c>
      <c r="Z72" s="81" t="s">
        <v>51</v>
      </c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2"/>
      <c r="BM72" s="192"/>
      <c r="BN72" s="192"/>
      <c r="BO72" s="192"/>
      <c r="BP72" s="192"/>
      <c r="BQ72" s="192"/>
      <c r="BR72" s="192"/>
      <c r="BS72" s="192"/>
      <c r="BT72" s="192"/>
      <c r="BU72" s="192"/>
      <c r="BV72" s="192"/>
      <c r="BW72" s="192"/>
      <c r="BX72" s="192"/>
      <c r="BY72" s="192"/>
      <c r="BZ72" s="192"/>
      <c r="CA72" s="192"/>
      <c r="CB72" s="192"/>
      <c r="CC72" s="192"/>
      <c r="CD72" s="192"/>
      <c r="CE72" s="192"/>
      <c r="CF72" s="192"/>
      <c r="CG72" s="192"/>
      <c r="CH72" s="192"/>
      <c r="CI72" s="192"/>
      <c r="CJ72" s="192"/>
      <c r="CK72" s="192"/>
      <c r="CL72" s="192"/>
      <c r="CM72" s="192"/>
      <c r="CN72" s="192"/>
      <c r="CO72" s="192"/>
      <c r="CP72" s="192"/>
      <c r="CQ72" s="192"/>
      <c r="CR72" s="192"/>
      <c r="CS72" s="192"/>
      <c r="CT72" s="192"/>
      <c r="CU72" s="192"/>
      <c r="CV72" s="192"/>
      <c r="CW72" s="192"/>
      <c r="CX72" s="192"/>
      <c r="CY72" s="192"/>
      <c r="CZ72" s="192"/>
      <c r="DA72" s="192"/>
      <c r="DB72" s="192"/>
      <c r="DC72" s="192"/>
      <c r="DD72" s="192"/>
      <c r="DE72" s="192"/>
      <c r="DF72" s="192"/>
      <c r="DG72" s="192"/>
      <c r="DH72" s="192"/>
      <c r="DI72" s="192"/>
      <c r="DJ72" s="192"/>
    </row>
    <row r="73" spans="1:114" ht="28.8" x14ac:dyDescent="0.3">
      <c r="A73" s="15">
        <v>69</v>
      </c>
      <c r="B73" s="251"/>
      <c r="C73" s="275"/>
      <c r="D73" s="254"/>
      <c r="E73" s="257"/>
      <c r="F73" s="254"/>
      <c r="G73" s="217" t="s">
        <v>215</v>
      </c>
      <c r="H73" s="275"/>
      <c r="I73" s="275"/>
      <c r="J73" s="275"/>
      <c r="K73" s="80" t="s">
        <v>215</v>
      </c>
      <c r="L73" s="213">
        <v>2000000</v>
      </c>
      <c r="M73" s="213">
        <f t="shared" si="1"/>
        <v>1700000</v>
      </c>
      <c r="N73" s="124">
        <v>2023</v>
      </c>
      <c r="O73" s="81">
        <v>2025</v>
      </c>
      <c r="P73" s="81"/>
      <c r="Q73" s="81"/>
      <c r="R73" s="81"/>
      <c r="S73" s="81"/>
      <c r="T73" s="81"/>
      <c r="U73" s="81"/>
      <c r="V73" s="81"/>
      <c r="W73" s="81"/>
      <c r="X73" s="81"/>
      <c r="Y73" s="81" t="s">
        <v>51</v>
      </c>
      <c r="Z73" s="81" t="s">
        <v>51</v>
      </c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192"/>
      <c r="BG73" s="192"/>
      <c r="BH73" s="192"/>
      <c r="BI73" s="192"/>
      <c r="BJ73" s="192"/>
      <c r="BK73" s="192"/>
      <c r="BL73" s="192"/>
      <c r="BM73" s="192"/>
      <c r="BN73" s="192"/>
      <c r="BO73" s="192"/>
      <c r="BP73" s="192"/>
      <c r="BQ73" s="192"/>
      <c r="BR73" s="192"/>
      <c r="BS73" s="192"/>
      <c r="BT73" s="192"/>
      <c r="BU73" s="192"/>
      <c r="BV73" s="192"/>
      <c r="BW73" s="192"/>
      <c r="BX73" s="192"/>
      <c r="BY73" s="192"/>
      <c r="BZ73" s="192"/>
      <c r="CA73" s="192"/>
      <c r="CB73" s="192"/>
      <c r="CC73" s="192"/>
      <c r="CD73" s="192"/>
      <c r="CE73" s="192"/>
      <c r="CF73" s="192"/>
      <c r="CG73" s="192"/>
      <c r="CH73" s="192"/>
      <c r="CI73" s="192"/>
      <c r="CJ73" s="192"/>
      <c r="CK73" s="192"/>
      <c r="CL73" s="192"/>
      <c r="CM73" s="192"/>
      <c r="CN73" s="192"/>
      <c r="CO73" s="192"/>
      <c r="CP73" s="192"/>
      <c r="CQ73" s="192"/>
      <c r="CR73" s="192"/>
      <c r="CS73" s="192"/>
      <c r="CT73" s="192"/>
      <c r="CU73" s="192"/>
      <c r="CV73" s="192"/>
      <c r="CW73" s="192"/>
      <c r="CX73" s="192"/>
      <c r="CY73" s="192"/>
      <c r="CZ73" s="192"/>
      <c r="DA73" s="192"/>
      <c r="DB73" s="192"/>
      <c r="DC73" s="192"/>
      <c r="DD73" s="192"/>
      <c r="DE73" s="192"/>
      <c r="DF73" s="192"/>
      <c r="DG73" s="192"/>
      <c r="DH73" s="192"/>
      <c r="DI73" s="192"/>
      <c r="DJ73" s="192"/>
    </row>
    <row r="74" spans="1:114" ht="28.8" x14ac:dyDescent="0.3">
      <c r="A74" s="15">
        <v>70</v>
      </c>
      <c r="B74" s="251"/>
      <c r="C74" s="275"/>
      <c r="D74" s="254"/>
      <c r="E74" s="257"/>
      <c r="F74" s="254"/>
      <c r="G74" s="217" t="s">
        <v>218</v>
      </c>
      <c r="H74" s="275"/>
      <c r="I74" s="275"/>
      <c r="J74" s="275"/>
      <c r="K74" s="80" t="s">
        <v>218</v>
      </c>
      <c r="L74" s="213">
        <v>4000000</v>
      </c>
      <c r="M74" s="213">
        <f t="shared" si="1"/>
        <v>3400000</v>
      </c>
      <c r="N74" s="124">
        <v>2024</v>
      </c>
      <c r="O74" s="124">
        <v>2027</v>
      </c>
      <c r="P74" s="81"/>
      <c r="Q74" s="81"/>
      <c r="R74" s="81"/>
      <c r="S74" s="81"/>
      <c r="T74" s="81"/>
      <c r="U74" s="81"/>
      <c r="V74" s="81"/>
      <c r="W74" s="81"/>
      <c r="X74" s="81"/>
      <c r="Y74" s="81" t="s">
        <v>51</v>
      </c>
      <c r="Z74" s="81" t="s">
        <v>51</v>
      </c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192"/>
      <c r="BG74" s="192"/>
      <c r="BH74" s="192"/>
      <c r="BI74" s="192"/>
      <c r="BJ74" s="192"/>
      <c r="BK74" s="192"/>
      <c r="BL74" s="192"/>
      <c r="BM74" s="192"/>
      <c r="BN74" s="192"/>
      <c r="BO74" s="192"/>
      <c r="BP74" s="192"/>
      <c r="BQ74" s="192"/>
      <c r="BR74" s="192"/>
      <c r="BS74" s="192"/>
      <c r="BT74" s="192"/>
      <c r="BU74" s="192"/>
      <c r="BV74" s="192"/>
      <c r="BW74" s="192"/>
      <c r="BX74" s="192"/>
      <c r="BY74" s="192"/>
      <c r="BZ74" s="192"/>
      <c r="CA74" s="192"/>
      <c r="CB74" s="192"/>
      <c r="CC74" s="192"/>
      <c r="CD74" s="192"/>
      <c r="CE74" s="192"/>
      <c r="CF74" s="192"/>
      <c r="CG74" s="192"/>
      <c r="CH74" s="192"/>
      <c r="CI74" s="192"/>
      <c r="CJ74" s="192"/>
      <c r="CK74" s="192"/>
      <c r="CL74" s="192"/>
      <c r="CM74" s="192"/>
      <c r="CN74" s="192"/>
      <c r="CO74" s="192"/>
      <c r="CP74" s="192"/>
      <c r="CQ74" s="192"/>
      <c r="CR74" s="192"/>
      <c r="CS74" s="192"/>
      <c r="CT74" s="192"/>
      <c r="CU74" s="192"/>
      <c r="CV74" s="192"/>
      <c r="CW74" s="192"/>
      <c r="CX74" s="192"/>
      <c r="CY74" s="192"/>
      <c r="CZ74" s="192"/>
      <c r="DA74" s="192"/>
      <c r="DB74" s="192"/>
      <c r="DC74" s="192"/>
      <c r="DD74" s="192"/>
      <c r="DE74" s="192"/>
      <c r="DF74" s="192"/>
      <c r="DG74" s="192"/>
      <c r="DH74" s="192"/>
      <c r="DI74" s="192"/>
      <c r="DJ74" s="192"/>
    </row>
    <row r="75" spans="1:114" ht="28.8" x14ac:dyDescent="0.3">
      <c r="A75" s="15">
        <v>71</v>
      </c>
      <c r="B75" s="251"/>
      <c r="C75" s="275"/>
      <c r="D75" s="254"/>
      <c r="E75" s="257"/>
      <c r="F75" s="254"/>
      <c r="G75" s="217" t="s">
        <v>219</v>
      </c>
      <c r="H75" s="275"/>
      <c r="I75" s="275"/>
      <c r="J75" s="275"/>
      <c r="K75" s="80" t="s">
        <v>219</v>
      </c>
      <c r="L75" s="195">
        <v>6000000</v>
      </c>
      <c r="M75" s="195">
        <f t="shared" si="1"/>
        <v>5100000</v>
      </c>
      <c r="N75" s="124">
        <v>2024</v>
      </c>
      <c r="O75" s="124">
        <v>2027</v>
      </c>
      <c r="P75" s="81" t="s">
        <v>207</v>
      </c>
      <c r="Q75" s="81"/>
      <c r="R75" s="81"/>
      <c r="S75" s="81"/>
      <c r="T75" s="81"/>
      <c r="U75" s="81"/>
      <c r="V75" s="81"/>
      <c r="W75" s="81"/>
      <c r="X75" s="81"/>
      <c r="Y75" s="81" t="s">
        <v>51</v>
      </c>
      <c r="Z75" s="81" t="s">
        <v>51</v>
      </c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192"/>
      <c r="BG75" s="192"/>
      <c r="BH75" s="192"/>
      <c r="BI75" s="192"/>
      <c r="BJ75" s="192"/>
      <c r="BK75" s="192"/>
      <c r="BL75" s="192"/>
      <c r="BM75" s="192"/>
      <c r="BN75" s="192"/>
      <c r="BO75" s="192"/>
      <c r="BP75" s="192"/>
      <c r="BQ75" s="192"/>
      <c r="BR75" s="192"/>
      <c r="BS75" s="192"/>
      <c r="BT75" s="192"/>
      <c r="BU75" s="192"/>
      <c r="BV75" s="192"/>
      <c r="BW75" s="192"/>
      <c r="BX75" s="192"/>
      <c r="BY75" s="192"/>
      <c r="BZ75" s="192"/>
      <c r="CA75" s="192"/>
      <c r="CB75" s="192"/>
      <c r="CC75" s="192"/>
      <c r="CD75" s="192"/>
      <c r="CE75" s="192"/>
      <c r="CF75" s="192"/>
      <c r="CG75" s="192"/>
      <c r="CH75" s="192"/>
      <c r="CI75" s="192"/>
      <c r="CJ75" s="192"/>
      <c r="CK75" s="192"/>
      <c r="CL75" s="192"/>
      <c r="CM75" s="192"/>
      <c r="CN75" s="192"/>
      <c r="CO75" s="192"/>
      <c r="CP75" s="192"/>
      <c r="CQ75" s="192"/>
      <c r="CR75" s="192"/>
      <c r="CS75" s="192"/>
      <c r="CT75" s="192"/>
      <c r="CU75" s="192"/>
      <c r="CV75" s="192"/>
      <c r="CW75" s="192"/>
      <c r="CX75" s="192"/>
      <c r="CY75" s="192"/>
      <c r="CZ75" s="192"/>
      <c r="DA75" s="192"/>
      <c r="DB75" s="192"/>
      <c r="DC75" s="192"/>
      <c r="DD75" s="192"/>
      <c r="DE75" s="192"/>
      <c r="DF75" s="192"/>
      <c r="DG75" s="192"/>
      <c r="DH75" s="192"/>
      <c r="DI75" s="192"/>
      <c r="DJ75" s="192"/>
    </row>
    <row r="76" spans="1:114" ht="28.8" x14ac:dyDescent="0.3">
      <c r="A76" s="15">
        <v>72</v>
      </c>
      <c r="B76" s="251"/>
      <c r="C76" s="275"/>
      <c r="D76" s="254"/>
      <c r="E76" s="257"/>
      <c r="F76" s="254"/>
      <c r="G76" s="217" t="s">
        <v>220</v>
      </c>
      <c r="H76" s="275"/>
      <c r="I76" s="275"/>
      <c r="J76" s="275"/>
      <c r="K76" s="80" t="s">
        <v>220</v>
      </c>
      <c r="L76" s="213">
        <v>4500000</v>
      </c>
      <c r="M76" s="213">
        <f t="shared" si="1"/>
        <v>3825000</v>
      </c>
      <c r="N76" s="124">
        <v>2024</v>
      </c>
      <c r="O76" s="124">
        <v>2027</v>
      </c>
      <c r="P76" s="124"/>
      <c r="Q76" s="124"/>
      <c r="R76" s="124"/>
      <c r="S76" s="124"/>
      <c r="T76" s="124"/>
      <c r="U76" s="124"/>
      <c r="V76" s="124"/>
      <c r="W76" s="124"/>
      <c r="X76" s="124"/>
      <c r="Y76" s="124" t="s">
        <v>305</v>
      </c>
      <c r="Z76" s="81" t="s">
        <v>51</v>
      </c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192"/>
      <c r="BG76" s="192"/>
      <c r="BH76" s="192"/>
      <c r="BI76" s="192"/>
      <c r="BJ76" s="192"/>
      <c r="BK76" s="192"/>
      <c r="BL76" s="192"/>
      <c r="BM76" s="192"/>
      <c r="BN76" s="192"/>
      <c r="BO76" s="192"/>
      <c r="BP76" s="192"/>
      <c r="BQ76" s="192"/>
      <c r="BR76" s="192"/>
      <c r="BS76" s="192"/>
      <c r="BT76" s="192"/>
      <c r="BU76" s="192"/>
      <c r="BV76" s="192"/>
      <c r="BW76" s="192"/>
      <c r="BX76" s="192"/>
      <c r="BY76" s="192"/>
      <c r="BZ76" s="192"/>
      <c r="CA76" s="192"/>
      <c r="CB76" s="192"/>
      <c r="CC76" s="192"/>
      <c r="CD76" s="192"/>
      <c r="CE76" s="192"/>
      <c r="CF76" s="192"/>
      <c r="CG76" s="192"/>
      <c r="CH76" s="192"/>
      <c r="CI76" s="192"/>
      <c r="CJ76" s="192"/>
      <c r="CK76" s="192"/>
      <c r="CL76" s="192"/>
      <c r="CM76" s="192"/>
      <c r="CN76" s="192"/>
      <c r="CO76" s="192"/>
      <c r="CP76" s="192"/>
      <c r="CQ76" s="192"/>
      <c r="CR76" s="192"/>
      <c r="CS76" s="192"/>
      <c r="CT76" s="192"/>
      <c r="CU76" s="192"/>
      <c r="CV76" s="192"/>
      <c r="CW76" s="192"/>
      <c r="CX76" s="192"/>
      <c r="CY76" s="192"/>
      <c r="CZ76" s="192"/>
      <c r="DA76" s="192"/>
      <c r="DB76" s="192"/>
      <c r="DC76" s="192"/>
      <c r="DD76" s="192"/>
      <c r="DE76" s="192"/>
      <c r="DF76" s="192"/>
      <c r="DG76" s="192"/>
      <c r="DH76" s="192"/>
      <c r="DI76" s="192"/>
      <c r="DJ76" s="192"/>
    </row>
    <row r="77" spans="1:114" ht="43.2" x14ac:dyDescent="0.3">
      <c r="A77" s="15">
        <v>73</v>
      </c>
      <c r="B77" s="251"/>
      <c r="C77" s="275"/>
      <c r="D77" s="254"/>
      <c r="E77" s="257"/>
      <c r="F77" s="254"/>
      <c r="G77" s="217" t="s">
        <v>216</v>
      </c>
      <c r="H77" s="275"/>
      <c r="I77" s="275"/>
      <c r="J77" s="275"/>
      <c r="K77" s="80" t="s">
        <v>216</v>
      </c>
      <c r="L77" s="195">
        <v>200000</v>
      </c>
      <c r="M77" s="195">
        <f t="shared" si="1"/>
        <v>170000</v>
      </c>
      <c r="N77" s="81">
        <v>2020</v>
      </c>
      <c r="O77" s="81">
        <v>2025</v>
      </c>
      <c r="P77" s="81"/>
      <c r="Q77" s="81"/>
      <c r="R77" s="81"/>
      <c r="S77" s="81"/>
      <c r="T77" s="81"/>
      <c r="U77" s="81"/>
      <c r="V77" s="81"/>
      <c r="W77" s="81"/>
      <c r="X77" s="81"/>
      <c r="Y77" s="81" t="s">
        <v>51</v>
      </c>
      <c r="Z77" s="81" t="s">
        <v>51</v>
      </c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192"/>
      <c r="BG77" s="192"/>
      <c r="BH77" s="192"/>
      <c r="BI77" s="192"/>
      <c r="BJ77" s="192"/>
      <c r="BK77" s="192"/>
      <c r="BL77" s="192"/>
      <c r="BM77" s="192"/>
      <c r="BN77" s="192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2"/>
      <c r="CC77" s="192"/>
      <c r="CD77" s="192"/>
      <c r="CE77" s="192"/>
      <c r="CF77" s="192"/>
      <c r="CG77" s="192"/>
      <c r="CH77" s="192"/>
      <c r="CI77" s="192"/>
      <c r="CJ77" s="192"/>
      <c r="CK77" s="192"/>
      <c r="CL77" s="192"/>
      <c r="CM77" s="192"/>
      <c r="CN77" s="192"/>
      <c r="CO77" s="192"/>
      <c r="CP77" s="192"/>
      <c r="CQ77" s="192"/>
      <c r="CR77" s="192"/>
      <c r="CS77" s="192"/>
      <c r="CT77" s="192"/>
      <c r="CU77" s="192"/>
      <c r="CV77" s="192"/>
      <c r="CW77" s="192"/>
      <c r="CX77" s="192"/>
      <c r="CY77" s="192"/>
      <c r="CZ77" s="192"/>
      <c r="DA77" s="192"/>
      <c r="DB77" s="192"/>
      <c r="DC77" s="192"/>
      <c r="DD77" s="192"/>
      <c r="DE77" s="192"/>
      <c r="DF77" s="192"/>
      <c r="DG77" s="192"/>
      <c r="DH77" s="192"/>
      <c r="DI77" s="192"/>
      <c r="DJ77" s="192"/>
    </row>
    <row r="78" spans="1:114" ht="28.8" x14ac:dyDescent="0.3">
      <c r="A78" s="15">
        <v>74</v>
      </c>
      <c r="B78" s="251"/>
      <c r="C78" s="275"/>
      <c r="D78" s="254"/>
      <c r="E78" s="257"/>
      <c r="F78" s="254"/>
      <c r="G78" s="217" t="s">
        <v>221</v>
      </c>
      <c r="H78" s="275"/>
      <c r="I78" s="275"/>
      <c r="J78" s="275"/>
      <c r="K78" s="80" t="s">
        <v>216</v>
      </c>
      <c r="L78" s="195">
        <v>1000000</v>
      </c>
      <c r="M78" s="195">
        <f t="shared" si="1"/>
        <v>850000</v>
      </c>
      <c r="N78" s="81">
        <v>2022</v>
      </c>
      <c r="O78" s="81">
        <v>2025</v>
      </c>
      <c r="P78" s="81"/>
      <c r="Q78" s="81"/>
      <c r="R78" s="81"/>
      <c r="S78" s="81"/>
      <c r="T78" s="81"/>
      <c r="U78" s="81"/>
      <c r="V78" s="81"/>
      <c r="W78" s="81"/>
      <c r="X78" s="81"/>
      <c r="Y78" s="81" t="s">
        <v>51</v>
      </c>
      <c r="Z78" s="81" t="s">
        <v>51</v>
      </c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192"/>
      <c r="BG78" s="192"/>
      <c r="BH78" s="192"/>
      <c r="BI78" s="192"/>
      <c r="BJ78" s="192"/>
      <c r="BK78" s="192"/>
      <c r="BL78" s="192"/>
      <c r="BM78" s="192"/>
      <c r="BN78" s="192"/>
      <c r="BO78" s="192"/>
      <c r="BP78" s="192"/>
      <c r="BQ78" s="192"/>
      <c r="BR78" s="192"/>
      <c r="BS78" s="192"/>
      <c r="BT78" s="192"/>
      <c r="BU78" s="192"/>
      <c r="BV78" s="192"/>
      <c r="BW78" s="192"/>
      <c r="BX78" s="192"/>
      <c r="BY78" s="192"/>
      <c r="BZ78" s="192"/>
      <c r="CA78" s="192"/>
      <c r="CB78" s="192"/>
      <c r="CC78" s="192"/>
      <c r="CD78" s="192"/>
      <c r="CE78" s="192"/>
      <c r="CF78" s="192"/>
      <c r="CG78" s="192"/>
      <c r="CH78" s="192"/>
      <c r="CI78" s="192"/>
      <c r="CJ78" s="192"/>
      <c r="CK78" s="192"/>
      <c r="CL78" s="192"/>
      <c r="CM78" s="192"/>
      <c r="CN78" s="192"/>
      <c r="CO78" s="192"/>
      <c r="CP78" s="192"/>
      <c r="CQ78" s="192"/>
      <c r="CR78" s="192"/>
      <c r="CS78" s="192"/>
      <c r="CT78" s="192"/>
      <c r="CU78" s="192"/>
      <c r="CV78" s="192"/>
      <c r="CW78" s="192"/>
      <c r="CX78" s="192"/>
      <c r="CY78" s="192"/>
      <c r="CZ78" s="192"/>
      <c r="DA78" s="192"/>
      <c r="DB78" s="192"/>
      <c r="DC78" s="192"/>
      <c r="DD78" s="192"/>
      <c r="DE78" s="192"/>
      <c r="DF78" s="192"/>
      <c r="DG78" s="192"/>
      <c r="DH78" s="192"/>
      <c r="DI78" s="192"/>
      <c r="DJ78" s="192"/>
    </row>
    <row r="79" spans="1:114" ht="27.6" customHeight="1" x14ac:dyDescent="0.3">
      <c r="A79" s="119">
        <v>75</v>
      </c>
      <c r="B79" s="252"/>
      <c r="C79" s="276"/>
      <c r="D79" s="255"/>
      <c r="E79" s="258"/>
      <c r="F79" s="255"/>
      <c r="G79" s="218" t="s">
        <v>437</v>
      </c>
      <c r="H79" s="276"/>
      <c r="I79" s="276"/>
      <c r="J79" s="276"/>
      <c r="K79" s="219" t="s">
        <v>438</v>
      </c>
      <c r="L79" s="213">
        <v>700000</v>
      </c>
      <c r="M79" s="213">
        <f t="shared" si="1"/>
        <v>595000</v>
      </c>
      <c r="N79" s="124">
        <v>2023</v>
      </c>
      <c r="O79" s="124">
        <v>2025</v>
      </c>
      <c r="P79" s="124"/>
      <c r="Q79" s="124"/>
      <c r="R79" s="124"/>
      <c r="S79" s="124"/>
      <c r="T79" s="124"/>
      <c r="U79" s="124"/>
      <c r="V79" s="124"/>
      <c r="W79" s="124"/>
      <c r="X79" s="124"/>
      <c r="Y79" s="124" t="s">
        <v>51</v>
      </c>
      <c r="Z79" s="124" t="s">
        <v>51</v>
      </c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2"/>
      <c r="BN79" s="192"/>
      <c r="BO79" s="192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92"/>
      <c r="CA79" s="192"/>
      <c r="CB79" s="192"/>
      <c r="CC79" s="192"/>
      <c r="CD79" s="192"/>
      <c r="CE79" s="192"/>
      <c r="CF79" s="192"/>
      <c r="CG79" s="192"/>
      <c r="CH79" s="192"/>
      <c r="CI79" s="192"/>
      <c r="CJ79" s="192"/>
      <c r="CK79" s="192"/>
      <c r="CL79" s="192"/>
      <c r="CM79" s="192"/>
      <c r="CN79" s="192"/>
      <c r="CO79" s="192"/>
      <c r="CP79" s="192"/>
      <c r="CQ79" s="192"/>
      <c r="CR79" s="192"/>
      <c r="CS79" s="192"/>
      <c r="CT79" s="192"/>
      <c r="CU79" s="192"/>
      <c r="CV79" s="192"/>
      <c r="CW79" s="192"/>
      <c r="CX79" s="192"/>
      <c r="CY79" s="192"/>
      <c r="CZ79" s="192"/>
      <c r="DA79" s="192"/>
      <c r="DB79" s="192"/>
      <c r="DC79" s="192"/>
      <c r="DD79" s="192"/>
      <c r="DE79" s="192"/>
      <c r="DF79" s="192"/>
      <c r="DG79" s="192"/>
      <c r="DH79" s="192"/>
      <c r="DI79" s="192"/>
      <c r="DJ79" s="192"/>
    </row>
    <row r="80" spans="1:114" x14ac:dyDescent="0.3">
      <c r="A80" s="15">
        <v>76</v>
      </c>
      <c r="B80" s="270" t="s">
        <v>229</v>
      </c>
      <c r="C80" s="269" t="s">
        <v>217</v>
      </c>
      <c r="D80" s="271">
        <v>62031813</v>
      </c>
      <c r="E80" s="272" t="s">
        <v>339</v>
      </c>
      <c r="F80" s="271">
        <v>600100570</v>
      </c>
      <c r="G80" s="238" t="s">
        <v>224</v>
      </c>
      <c r="H80" s="301" t="s">
        <v>28</v>
      </c>
      <c r="I80" s="301" t="s">
        <v>29</v>
      </c>
      <c r="J80" s="301" t="s">
        <v>29</v>
      </c>
      <c r="K80" s="239" t="s">
        <v>224</v>
      </c>
      <c r="L80" s="195">
        <v>100000</v>
      </c>
      <c r="M80" s="195">
        <f t="shared" si="1"/>
        <v>85000</v>
      </c>
      <c r="N80" s="81">
        <v>2021</v>
      </c>
      <c r="O80" s="81">
        <v>2025</v>
      </c>
      <c r="P80" s="81"/>
      <c r="Q80" s="81"/>
      <c r="R80" s="81"/>
      <c r="S80" s="81"/>
      <c r="T80" s="81"/>
      <c r="U80" s="81"/>
      <c r="V80" s="81"/>
      <c r="W80" s="81"/>
      <c r="X80" s="81"/>
      <c r="Y80" s="81" t="s">
        <v>51</v>
      </c>
      <c r="Z80" s="81" t="s">
        <v>51</v>
      </c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2"/>
      <c r="BN80" s="192"/>
      <c r="BO80" s="192"/>
      <c r="BP80" s="192"/>
      <c r="BQ80" s="192"/>
      <c r="BR80" s="192"/>
      <c r="BS80" s="192"/>
      <c r="BT80" s="192"/>
      <c r="BU80" s="192"/>
      <c r="BV80" s="192"/>
      <c r="BW80" s="192"/>
      <c r="BX80" s="192"/>
      <c r="BY80" s="192"/>
      <c r="BZ80" s="192"/>
      <c r="CA80" s="192"/>
      <c r="CB80" s="192"/>
      <c r="CC80" s="192"/>
      <c r="CD80" s="192"/>
      <c r="CE80" s="192"/>
      <c r="CF80" s="192"/>
      <c r="CG80" s="192"/>
      <c r="CH80" s="192"/>
      <c r="CI80" s="192"/>
      <c r="CJ80" s="192"/>
      <c r="CK80" s="192"/>
      <c r="CL80" s="192"/>
      <c r="CM80" s="192"/>
      <c r="CN80" s="192"/>
      <c r="CO80" s="192"/>
      <c r="CP80" s="192"/>
      <c r="CQ80" s="192"/>
      <c r="CR80" s="192"/>
      <c r="CS80" s="192"/>
      <c r="CT80" s="192"/>
      <c r="CU80" s="192"/>
      <c r="CV80" s="192"/>
      <c r="CW80" s="192"/>
      <c r="CX80" s="192"/>
      <c r="CY80" s="192"/>
      <c r="CZ80" s="192"/>
      <c r="DA80" s="192"/>
      <c r="DB80" s="192"/>
      <c r="DC80" s="192"/>
      <c r="DD80" s="192"/>
      <c r="DE80" s="192"/>
      <c r="DF80" s="192"/>
      <c r="DG80" s="192"/>
      <c r="DH80" s="192"/>
      <c r="DI80" s="192"/>
      <c r="DJ80" s="192"/>
    </row>
    <row r="81" spans="1:114" ht="41.4" x14ac:dyDescent="0.3">
      <c r="A81" s="15">
        <v>77</v>
      </c>
      <c r="B81" s="270"/>
      <c r="C81" s="269"/>
      <c r="D81" s="271"/>
      <c r="E81" s="272"/>
      <c r="F81" s="271"/>
      <c r="G81" s="238" t="s">
        <v>220</v>
      </c>
      <c r="H81" s="301"/>
      <c r="I81" s="301"/>
      <c r="J81" s="301"/>
      <c r="K81" s="240" t="s">
        <v>439</v>
      </c>
      <c r="L81" s="213"/>
      <c r="M81" s="213">
        <f t="shared" si="1"/>
        <v>0</v>
      </c>
      <c r="N81" s="124">
        <v>2024</v>
      </c>
      <c r="O81" s="124">
        <v>2027</v>
      </c>
      <c r="P81" s="81"/>
      <c r="Q81" s="81"/>
      <c r="R81" s="81"/>
      <c r="S81" s="81"/>
      <c r="T81" s="81"/>
      <c r="U81" s="81"/>
      <c r="V81" s="81"/>
      <c r="W81" s="81"/>
      <c r="X81" s="81"/>
      <c r="Y81" s="124" t="s">
        <v>305</v>
      </c>
      <c r="Z81" s="81" t="s">
        <v>51</v>
      </c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2"/>
      <c r="BN81" s="192"/>
      <c r="BO81" s="192"/>
      <c r="BP81" s="192"/>
      <c r="BQ81" s="192"/>
      <c r="BR81" s="192"/>
      <c r="BS81" s="192"/>
      <c r="BT81" s="192"/>
      <c r="BU81" s="192"/>
      <c r="BV81" s="192"/>
      <c r="BW81" s="192"/>
      <c r="BX81" s="192"/>
      <c r="BY81" s="192"/>
      <c r="BZ81" s="192"/>
      <c r="CA81" s="192"/>
      <c r="CB81" s="192"/>
      <c r="CC81" s="192"/>
      <c r="CD81" s="192"/>
      <c r="CE81" s="192"/>
      <c r="CF81" s="192"/>
      <c r="CG81" s="192"/>
      <c r="CH81" s="192"/>
      <c r="CI81" s="192"/>
      <c r="CJ81" s="192"/>
      <c r="CK81" s="192"/>
      <c r="CL81" s="192"/>
      <c r="CM81" s="192"/>
      <c r="CN81" s="192"/>
      <c r="CO81" s="192"/>
      <c r="CP81" s="192"/>
      <c r="CQ81" s="192"/>
      <c r="CR81" s="192"/>
      <c r="CS81" s="192"/>
      <c r="CT81" s="192"/>
      <c r="CU81" s="192"/>
      <c r="CV81" s="192"/>
      <c r="CW81" s="192"/>
      <c r="CX81" s="192"/>
      <c r="CY81" s="192"/>
      <c r="CZ81" s="192"/>
      <c r="DA81" s="192"/>
      <c r="DB81" s="192"/>
      <c r="DC81" s="192"/>
      <c r="DD81" s="192"/>
      <c r="DE81" s="192"/>
      <c r="DF81" s="192"/>
      <c r="DG81" s="192"/>
      <c r="DH81" s="192"/>
      <c r="DI81" s="192"/>
      <c r="DJ81" s="192"/>
    </row>
    <row r="82" spans="1:114" ht="31.8" customHeight="1" x14ac:dyDescent="0.3">
      <c r="A82" s="15">
        <v>78</v>
      </c>
      <c r="B82" s="270"/>
      <c r="C82" s="269"/>
      <c r="D82" s="271"/>
      <c r="E82" s="272"/>
      <c r="F82" s="271"/>
      <c r="G82" s="238" t="s">
        <v>225</v>
      </c>
      <c r="H82" s="301"/>
      <c r="I82" s="301"/>
      <c r="J82" s="301"/>
      <c r="K82" s="239" t="s">
        <v>225</v>
      </c>
      <c r="L82" s="195">
        <v>500000</v>
      </c>
      <c r="M82" s="195">
        <f t="shared" ref="M82:M88" si="2">L82*0.85</f>
        <v>425000</v>
      </c>
      <c r="N82" s="81">
        <v>2021</v>
      </c>
      <c r="O82" s="81">
        <v>2025</v>
      </c>
      <c r="P82" s="81"/>
      <c r="Q82" s="81"/>
      <c r="R82" s="81"/>
      <c r="S82" s="81"/>
      <c r="T82" s="81"/>
      <c r="U82" s="81"/>
      <c r="V82" s="81"/>
      <c r="W82" s="81"/>
      <c r="X82" s="81"/>
      <c r="Y82" s="81" t="s">
        <v>51</v>
      </c>
      <c r="Z82" s="81" t="s">
        <v>51</v>
      </c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2"/>
      <c r="BN82" s="192"/>
      <c r="BO82" s="192"/>
      <c r="BP82" s="192"/>
      <c r="BQ82" s="192"/>
      <c r="BR82" s="192"/>
      <c r="BS82" s="192"/>
      <c r="BT82" s="192"/>
      <c r="BU82" s="192"/>
      <c r="BV82" s="192"/>
      <c r="BW82" s="192"/>
      <c r="BX82" s="192"/>
      <c r="BY82" s="192"/>
      <c r="BZ82" s="192"/>
      <c r="CA82" s="192"/>
      <c r="CB82" s="192"/>
      <c r="CC82" s="192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</row>
    <row r="83" spans="1:114" ht="28.8" x14ac:dyDescent="0.3">
      <c r="A83" s="15">
        <v>79</v>
      </c>
      <c r="B83" s="270"/>
      <c r="C83" s="269"/>
      <c r="D83" s="271"/>
      <c r="E83" s="272"/>
      <c r="F83" s="271"/>
      <c r="G83" s="217" t="s">
        <v>226</v>
      </c>
      <c r="H83" s="301"/>
      <c r="I83" s="301"/>
      <c r="J83" s="301"/>
      <c r="K83" s="80" t="s">
        <v>226</v>
      </c>
      <c r="L83" s="195">
        <v>500000</v>
      </c>
      <c r="M83" s="195">
        <f t="shared" si="2"/>
        <v>425000</v>
      </c>
      <c r="N83" s="195">
        <v>2021</v>
      </c>
      <c r="O83" s="81">
        <v>2025</v>
      </c>
      <c r="P83" s="81"/>
      <c r="Q83" s="81"/>
      <c r="R83" s="81"/>
      <c r="S83" s="81"/>
      <c r="T83" s="81"/>
      <c r="U83" s="81"/>
      <c r="V83" s="81"/>
      <c r="W83" s="81"/>
      <c r="X83" s="81"/>
      <c r="Y83" s="81" t="s">
        <v>51</v>
      </c>
      <c r="Z83" s="81" t="s">
        <v>51</v>
      </c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2"/>
      <c r="BM83" s="192"/>
      <c r="BN83" s="192"/>
      <c r="BO83" s="192"/>
      <c r="BP83" s="192"/>
      <c r="BQ83" s="192"/>
      <c r="BR83" s="192"/>
      <c r="BS83" s="192"/>
      <c r="BT83" s="192"/>
      <c r="BU83" s="192"/>
      <c r="BV83" s="192"/>
      <c r="BW83" s="192"/>
      <c r="BX83" s="192"/>
      <c r="BY83" s="192"/>
      <c r="BZ83" s="192"/>
      <c r="CA83" s="192"/>
      <c r="CB83" s="192"/>
      <c r="CC83" s="192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</row>
    <row r="84" spans="1:114" ht="43.2" x14ac:dyDescent="0.3">
      <c r="A84" s="15">
        <v>80</v>
      </c>
      <c r="B84" s="270"/>
      <c r="C84" s="269"/>
      <c r="D84" s="271"/>
      <c r="E84" s="272"/>
      <c r="F84" s="271"/>
      <c r="G84" s="217" t="s">
        <v>227</v>
      </c>
      <c r="H84" s="301"/>
      <c r="I84" s="301"/>
      <c r="J84" s="301"/>
      <c r="K84" s="80" t="s">
        <v>227</v>
      </c>
      <c r="L84" s="195">
        <v>200000</v>
      </c>
      <c r="M84" s="195">
        <f t="shared" si="2"/>
        <v>170000</v>
      </c>
      <c r="N84" s="195">
        <v>2021</v>
      </c>
      <c r="O84" s="81">
        <v>2025</v>
      </c>
      <c r="P84" s="81"/>
      <c r="Q84" s="81"/>
      <c r="R84" s="81"/>
      <c r="S84" s="81"/>
      <c r="T84" s="81"/>
      <c r="U84" s="81"/>
      <c r="V84" s="81"/>
      <c r="W84" s="81"/>
      <c r="X84" s="81"/>
      <c r="Y84" s="81" t="s">
        <v>51</v>
      </c>
      <c r="Z84" s="81" t="s">
        <v>51</v>
      </c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192"/>
      <c r="BN84" s="192"/>
      <c r="BO84" s="192"/>
      <c r="BP84" s="192"/>
      <c r="BQ84" s="192"/>
      <c r="BR84" s="192"/>
      <c r="BS84" s="192"/>
      <c r="BT84" s="192"/>
      <c r="BU84" s="192"/>
      <c r="BV84" s="192"/>
      <c r="BW84" s="192"/>
      <c r="BX84" s="192"/>
      <c r="BY84" s="192"/>
      <c r="BZ84" s="192"/>
      <c r="CA84" s="192"/>
      <c r="CB84" s="192"/>
      <c r="CC84" s="192"/>
      <c r="CD84" s="192"/>
      <c r="CE84" s="192"/>
      <c r="CF84" s="192"/>
      <c r="CG84" s="192"/>
      <c r="CH84" s="192"/>
      <c r="CI84" s="192"/>
      <c r="CJ84" s="192"/>
      <c r="CK84" s="192"/>
      <c r="CL84" s="192"/>
      <c r="CM84" s="192"/>
      <c r="CN84" s="192"/>
      <c r="CO84" s="192"/>
      <c r="CP84" s="192"/>
      <c r="CQ84" s="192"/>
      <c r="CR84" s="192"/>
      <c r="CS84" s="192"/>
      <c r="CT84" s="192"/>
      <c r="CU84" s="192"/>
      <c r="CV84" s="192"/>
      <c r="CW84" s="192"/>
      <c r="CX84" s="192"/>
      <c r="CY84" s="192"/>
      <c r="CZ84" s="192"/>
      <c r="DA84" s="192"/>
      <c r="DB84" s="192"/>
      <c r="DC84" s="192"/>
      <c r="DD84" s="192"/>
      <c r="DE84" s="192"/>
      <c r="DF84" s="192"/>
      <c r="DG84" s="192"/>
      <c r="DH84" s="192"/>
      <c r="DI84" s="192"/>
      <c r="DJ84" s="192"/>
    </row>
    <row r="85" spans="1:114" ht="28.8" x14ac:dyDescent="0.3">
      <c r="A85" s="15">
        <v>81</v>
      </c>
      <c r="B85" s="270"/>
      <c r="C85" s="269"/>
      <c r="D85" s="271"/>
      <c r="E85" s="272"/>
      <c r="F85" s="271"/>
      <c r="G85" s="217" t="s">
        <v>228</v>
      </c>
      <c r="H85" s="301"/>
      <c r="I85" s="301"/>
      <c r="J85" s="301"/>
      <c r="K85" s="80" t="s">
        <v>228</v>
      </c>
      <c r="L85" s="195">
        <v>500000</v>
      </c>
      <c r="M85" s="195">
        <f t="shared" si="2"/>
        <v>425000</v>
      </c>
      <c r="N85" s="195">
        <v>2021</v>
      </c>
      <c r="O85" s="81">
        <v>2025</v>
      </c>
      <c r="P85" s="81"/>
      <c r="Q85" s="81"/>
      <c r="R85" s="81"/>
      <c r="S85" s="81"/>
      <c r="T85" s="81"/>
      <c r="U85" s="81"/>
      <c r="V85" s="81"/>
      <c r="W85" s="81"/>
      <c r="X85" s="81"/>
      <c r="Y85" s="81" t="s">
        <v>51</v>
      </c>
      <c r="Z85" s="81" t="s">
        <v>51</v>
      </c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2"/>
      <c r="BM85" s="192"/>
      <c r="BN85" s="192"/>
      <c r="BO85" s="192"/>
      <c r="BP85" s="192"/>
      <c r="BQ85" s="192"/>
      <c r="BR85" s="192"/>
      <c r="BS85" s="192"/>
      <c r="BT85" s="192"/>
      <c r="BU85" s="192"/>
      <c r="BV85" s="192"/>
      <c r="BW85" s="192"/>
      <c r="BX85" s="192"/>
      <c r="BY85" s="192"/>
      <c r="BZ85" s="192"/>
      <c r="CA85" s="192"/>
      <c r="CB85" s="192"/>
      <c r="CC85" s="192"/>
      <c r="CD85" s="192"/>
      <c r="CE85" s="192"/>
      <c r="CF85" s="192"/>
      <c r="CG85" s="192"/>
      <c r="CH85" s="192"/>
      <c r="CI85" s="192"/>
      <c r="CJ85" s="192"/>
      <c r="CK85" s="192"/>
      <c r="CL85" s="192"/>
      <c r="CM85" s="192"/>
      <c r="CN85" s="192"/>
      <c r="CO85" s="192"/>
      <c r="CP85" s="192"/>
      <c r="CQ85" s="192"/>
      <c r="CR85" s="192"/>
      <c r="CS85" s="192"/>
      <c r="CT85" s="192"/>
      <c r="CU85" s="192"/>
      <c r="CV85" s="192"/>
      <c r="CW85" s="192"/>
      <c r="CX85" s="192"/>
      <c r="CY85" s="192"/>
      <c r="CZ85" s="192"/>
      <c r="DA85" s="192"/>
      <c r="DB85" s="192"/>
      <c r="DC85" s="192"/>
      <c r="DD85" s="192"/>
      <c r="DE85" s="192"/>
      <c r="DF85" s="192"/>
      <c r="DG85" s="192"/>
      <c r="DH85" s="192"/>
      <c r="DI85" s="192"/>
      <c r="DJ85" s="192"/>
    </row>
    <row r="86" spans="1:114" ht="27.6" x14ac:dyDescent="0.3">
      <c r="A86" s="75">
        <v>82</v>
      </c>
      <c r="B86" s="270"/>
      <c r="C86" s="269"/>
      <c r="D86" s="271"/>
      <c r="E86" s="272"/>
      <c r="F86" s="271"/>
      <c r="G86" s="218" t="s">
        <v>391</v>
      </c>
      <c r="H86" s="301"/>
      <c r="I86" s="301"/>
      <c r="J86" s="301"/>
      <c r="K86" s="219" t="s">
        <v>442</v>
      </c>
      <c r="L86" s="213">
        <v>1300000</v>
      </c>
      <c r="M86" s="213">
        <f t="shared" si="2"/>
        <v>1105000</v>
      </c>
      <c r="N86" s="213">
        <v>2024</v>
      </c>
      <c r="O86" s="124">
        <v>2027</v>
      </c>
      <c r="P86" s="81"/>
      <c r="Q86" s="81"/>
      <c r="R86" s="81"/>
      <c r="S86" s="81"/>
      <c r="T86" s="81"/>
      <c r="U86" s="81"/>
      <c r="V86" s="81"/>
      <c r="W86" s="81"/>
      <c r="X86" s="81"/>
      <c r="Y86" s="81" t="s">
        <v>51</v>
      </c>
      <c r="Z86" s="81" t="s">
        <v>51</v>
      </c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192"/>
      <c r="BN86" s="192"/>
      <c r="BO86" s="192"/>
      <c r="BP86" s="192"/>
      <c r="BQ86" s="192"/>
      <c r="BR86" s="192"/>
      <c r="BS86" s="192"/>
      <c r="BT86" s="192"/>
      <c r="BU86" s="192"/>
      <c r="BV86" s="192"/>
      <c r="BW86" s="192"/>
      <c r="BX86" s="192"/>
      <c r="BY86" s="192"/>
      <c r="BZ86" s="192"/>
      <c r="CA86" s="192"/>
      <c r="CB86" s="192"/>
      <c r="CC86" s="192"/>
      <c r="CD86" s="192"/>
      <c r="CE86" s="192"/>
      <c r="CF86" s="192"/>
      <c r="CG86" s="192"/>
      <c r="CH86" s="192"/>
      <c r="CI86" s="192"/>
      <c r="CJ86" s="192"/>
      <c r="CK86" s="192"/>
      <c r="CL86" s="192"/>
      <c r="CM86" s="192"/>
      <c r="CN86" s="192"/>
      <c r="CO86" s="192"/>
      <c r="CP86" s="192"/>
      <c r="CQ86" s="192"/>
      <c r="CR86" s="192"/>
      <c r="CS86" s="192"/>
      <c r="CT86" s="192"/>
      <c r="CU86" s="192"/>
      <c r="CV86" s="192"/>
      <c r="CW86" s="192"/>
      <c r="CX86" s="192"/>
      <c r="CY86" s="192"/>
      <c r="CZ86" s="192"/>
      <c r="DA86" s="192"/>
      <c r="DB86" s="192"/>
      <c r="DC86" s="192"/>
      <c r="DD86" s="192"/>
      <c r="DE86" s="192"/>
      <c r="DF86" s="192"/>
      <c r="DG86" s="192"/>
      <c r="DH86" s="192"/>
      <c r="DI86" s="192"/>
      <c r="DJ86" s="192"/>
    </row>
    <row r="87" spans="1:114" ht="27.6" x14ac:dyDescent="0.3">
      <c r="A87" s="75">
        <v>83</v>
      </c>
      <c r="B87" s="270"/>
      <c r="C87" s="269"/>
      <c r="D87" s="271"/>
      <c r="E87" s="272"/>
      <c r="F87" s="271"/>
      <c r="G87" s="241" t="s">
        <v>440</v>
      </c>
      <c r="H87" s="301"/>
      <c r="I87" s="301"/>
      <c r="J87" s="301"/>
      <c r="K87" s="219" t="s">
        <v>443</v>
      </c>
      <c r="L87" s="213">
        <v>10000000</v>
      </c>
      <c r="M87" s="213">
        <f t="shared" si="2"/>
        <v>8500000</v>
      </c>
      <c r="N87" s="213">
        <v>2024</v>
      </c>
      <c r="O87" s="124">
        <v>2027</v>
      </c>
      <c r="P87" s="81"/>
      <c r="Q87" s="81"/>
      <c r="R87" s="81"/>
      <c r="S87" s="81"/>
      <c r="T87" s="81"/>
      <c r="U87" s="81"/>
      <c r="V87" s="81"/>
      <c r="W87" s="81"/>
      <c r="X87" s="81"/>
      <c r="Y87" s="81" t="s">
        <v>51</v>
      </c>
      <c r="Z87" s="81" t="s">
        <v>51</v>
      </c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</row>
    <row r="88" spans="1:114" ht="41.4" x14ac:dyDescent="0.3">
      <c r="A88" s="15">
        <v>84</v>
      </c>
      <c r="B88" s="270"/>
      <c r="C88" s="269"/>
      <c r="D88" s="271"/>
      <c r="E88" s="272"/>
      <c r="F88" s="271"/>
      <c r="G88" s="218" t="s">
        <v>441</v>
      </c>
      <c r="H88" s="301"/>
      <c r="I88" s="301"/>
      <c r="J88" s="301"/>
      <c r="K88" s="219" t="s">
        <v>444</v>
      </c>
      <c r="L88" s="213">
        <v>500000</v>
      </c>
      <c r="M88" s="213">
        <f t="shared" si="2"/>
        <v>425000</v>
      </c>
      <c r="N88" s="213">
        <v>2024</v>
      </c>
      <c r="O88" s="124">
        <v>2027</v>
      </c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2"/>
      <c r="BN88" s="192"/>
      <c r="BO88" s="192"/>
      <c r="BP88" s="192"/>
      <c r="BQ88" s="192"/>
      <c r="BR88" s="192"/>
      <c r="BS88" s="192"/>
      <c r="BT88" s="192"/>
      <c r="BU88" s="192"/>
      <c r="BV88" s="192"/>
      <c r="BW88" s="192"/>
      <c r="BX88" s="192"/>
      <c r="BY88" s="192"/>
      <c r="BZ88" s="192"/>
      <c r="CA88" s="192"/>
      <c r="CB88" s="192"/>
      <c r="CC88" s="192"/>
      <c r="CD88" s="192"/>
      <c r="CE88" s="192"/>
      <c r="CF88" s="192"/>
      <c r="CG88" s="192"/>
      <c r="CH88" s="192"/>
      <c r="CI88" s="192"/>
      <c r="CJ88" s="192"/>
      <c r="CK88" s="192"/>
      <c r="CL88" s="192"/>
      <c r="CM88" s="192"/>
      <c r="CN88" s="192"/>
      <c r="CO88" s="192"/>
      <c r="CP88" s="192"/>
      <c r="CQ88" s="192"/>
      <c r="CR88" s="192"/>
      <c r="CS88" s="192"/>
      <c r="CT88" s="192"/>
      <c r="CU88" s="192"/>
      <c r="CV88" s="192"/>
      <c r="CW88" s="192"/>
      <c r="CX88" s="192"/>
      <c r="CY88" s="192"/>
      <c r="CZ88" s="192"/>
      <c r="DA88" s="192"/>
      <c r="DB88" s="192"/>
      <c r="DC88" s="192"/>
      <c r="DD88" s="192"/>
      <c r="DE88" s="192"/>
      <c r="DF88" s="192"/>
      <c r="DG88" s="192"/>
      <c r="DH88" s="192"/>
      <c r="DI88" s="192"/>
      <c r="DJ88" s="192"/>
    </row>
    <row r="89" spans="1:114" ht="57.6" x14ac:dyDescent="0.3">
      <c r="A89" s="15">
        <v>85</v>
      </c>
      <c r="B89" s="270" t="s">
        <v>240</v>
      </c>
      <c r="C89" s="269" t="s">
        <v>239</v>
      </c>
      <c r="D89" s="271">
        <v>75001861</v>
      </c>
      <c r="E89" s="272" t="s">
        <v>330</v>
      </c>
      <c r="F89" s="271">
        <v>650056451</v>
      </c>
      <c r="G89" s="82" t="s">
        <v>221</v>
      </c>
      <c r="H89" s="269" t="s">
        <v>28</v>
      </c>
      <c r="I89" s="269" t="s">
        <v>29</v>
      </c>
      <c r="J89" s="269" t="s">
        <v>238</v>
      </c>
      <c r="K89" s="217" t="s">
        <v>237</v>
      </c>
      <c r="L89" s="195">
        <v>200000</v>
      </c>
      <c r="M89" s="195">
        <f t="shared" si="1"/>
        <v>170000</v>
      </c>
      <c r="N89" s="81">
        <v>2021</v>
      </c>
      <c r="O89" s="81">
        <v>2025</v>
      </c>
      <c r="P89" s="81"/>
      <c r="Q89" s="81"/>
      <c r="R89" s="81"/>
      <c r="S89" s="81"/>
      <c r="T89" s="81"/>
      <c r="U89" s="81"/>
      <c r="V89" s="81"/>
      <c r="W89" s="81"/>
      <c r="X89" s="81"/>
      <c r="Y89" s="81" t="s">
        <v>51</v>
      </c>
      <c r="Z89" s="81" t="s">
        <v>51</v>
      </c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192"/>
      <c r="BY89" s="192"/>
      <c r="BZ89" s="192"/>
      <c r="CA89" s="192"/>
      <c r="CB89" s="192"/>
      <c r="CC89" s="192"/>
      <c r="CD89" s="192"/>
      <c r="CE89" s="192"/>
      <c r="CF89" s="192"/>
      <c r="CG89" s="192"/>
      <c r="CH89" s="192"/>
      <c r="CI89" s="192"/>
      <c r="CJ89" s="192"/>
      <c r="CK89" s="192"/>
      <c r="CL89" s="192"/>
      <c r="CM89" s="192"/>
      <c r="CN89" s="192"/>
      <c r="CO89" s="192"/>
      <c r="CP89" s="192"/>
      <c r="CQ89" s="192"/>
      <c r="CR89" s="192"/>
      <c r="CS89" s="192"/>
      <c r="CT89" s="192"/>
      <c r="CU89" s="192"/>
      <c r="CV89" s="192"/>
      <c r="CW89" s="192"/>
      <c r="CX89" s="192"/>
      <c r="CY89" s="192"/>
      <c r="CZ89" s="192"/>
      <c r="DA89" s="192"/>
      <c r="DB89" s="192"/>
      <c r="DC89" s="192"/>
      <c r="DD89" s="192"/>
      <c r="DE89" s="192"/>
      <c r="DF89" s="192"/>
      <c r="DG89" s="192"/>
      <c r="DH89" s="192"/>
      <c r="DI89" s="192"/>
      <c r="DJ89" s="192"/>
    </row>
    <row r="90" spans="1:114" x14ac:dyDescent="0.3">
      <c r="A90" s="15">
        <v>86</v>
      </c>
      <c r="B90" s="270"/>
      <c r="C90" s="269"/>
      <c r="D90" s="271"/>
      <c r="E90" s="272"/>
      <c r="F90" s="271"/>
      <c r="G90" s="82" t="s">
        <v>235</v>
      </c>
      <c r="H90" s="269"/>
      <c r="I90" s="269"/>
      <c r="J90" s="269"/>
      <c r="K90" s="239" t="s">
        <v>235</v>
      </c>
      <c r="L90" s="195">
        <v>200000</v>
      </c>
      <c r="M90" s="195">
        <f t="shared" si="1"/>
        <v>170000</v>
      </c>
      <c r="N90" s="81">
        <v>2021</v>
      </c>
      <c r="O90" s="81">
        <v>2024</v>
      </c>
      <c r="P90" s="81"/>
      <c r="Q90" s="81"/>
      <c r="R90" s="81"/>
      <c r="S90" s="81"/>
      <c r="T90" s="81"/>
      <c r="U90" s="81"/>
      <c r="V90" s="81"/>
      <c r="W90" s="81"/>
      <c r="X90" s="81"/>
      <c r="Y90" s="81" t="s">
        <v>51</v>
      </c>
      <c r="Z90" s="81" t="s">
        <v>51</v>
      </c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  <c r="BQ90" s="192"/>
      <c r="BR90" s="192"/>
      <c r="BS90" s="192"/>
      <c r="BT90" s="192"/>
      <c r="BU90" s="192"/>
      <c r="BV90" s="192"/>
      <c r="BW90" s="192"/>
      <c r="BX90" s="192"/>
      <c r="BY90" s="192"/>
      <c r="BZ90" s="192"/>
      <c r="CA90" s="192"/>
      <c r="CB90" s="192"/>
      <c r="CC90" s="192"/>
      <c r="CD90" s="192"/>
      <c r="CE90" s="192"/>
      <c r="CF90" s="192"/>
      <c r="CG90" s="192"/>
      <c r="CH90" s="192"/>
      <c r="CI90" s="192"/>
      <c r="CJ90" s="192"/>
      <c r="CK90" s="192"/>
      <c r="CL90" s="192"/>
      <c r="CM90" s="192"/>
      <c r="CN90" s="192"/>
      <c r="CO90" s="192"/>
      <c r="CP90" s="192"/>
      <c r="CQ90" s="192"/>
      <c r="CR90" s="192"/>
      <c r="CS90" s="192"/>
      <c r="CT90" s="192"/>
      <c r="CU90" s="192"/>
      <c r="CV90" s="192"/>
      <c r="CW90" s="192"/>
      <c r="CX90" s="192"/>
      <c r="CY90" s="192"/>
      <c r="CZ90" s="192"/>
      <c r="DA90" s="192"/>
      <c r="DB90" s="192"/>
      <c r="DC90" s="192"/>
      <c r="DD90" s="192"/>
      <c r="DE90" s="192"/>
      <c r="DF90" s="192"/>
      <c r="DG90" s="192"/>
      <c r="DH90" s="192"/>
      <c r="DI90" s="192"/>
      <c r="DJ90" s="192"/>
    </row>
    <row r="91" spans="1:114" ht="27.6" x14ac:dyDescent="0.3">
      <c r="A91" s="15">
        <v>87</v>
      </c>
      <c r="B91" s="270"/>
      <c r="C91" s="269"/>
      <c r="D91" s="271"/>
      <c r="E91" s="272"/>
      <c r="F91" s="271"/>
      <c r="G91" s="242" t="s">
        <v>148</v>
      </c>
      <c r="H91" s="269"/>
      <c r="I91" s="269"/>
      <c r="J91" s="269"/>
      <c r="K91" s="80" t="s">
        <v>236</v>
      </c>
      <c r="L91" s="195">
        <v>3000000</v>
      </c>
      <c r="M91" s="195">
        <f t="shared" si="1"/>
        <v>2550000</v>
      </c>
      <c r="N91" s="195">
        <v>2021</v>
      </c>
      <c r="O91" s="81">
        <v>2024</v>
      </c>
      <c r="P91" s="81"/>
      <c r="Q91" s="81"/>
      <c r="R91" s="81"/>
      <c r="S91" s="81"/>
      <c r="T91" s="81"/>
      <c r="U91" s="81"/>
      <c r="V91" s="81"/>
      <c r="W91" s="81"/>
      <c r="X91" s="81"/>
      <c r="Y91" s="81" t="s">
        <v>51</v>
      </c>
      <c r="Z91" s="81" t="s">
        <v>51</v>
      </c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2"/>
      <c r="BN91" s="192"/>
      <c r="BO91" s="192"/>
      <c r="BP91" s="192"/>
      <c r="BQ91" s="192"/>
      <c r="BR91" s="192"/>
      <c r="BS91" s="192"/>
      <c r="BT91" s="192"/>
      <c r="BU91" s="192"/>
      <c r="BV91" s="192"/>
      <c r="BW91" s="192"/>
      <c r="BX91" s="192"/>
      <c r="BY91" s="192"/>
      <c r="BZ91" s="192"/>
      <c r="CA91" s="192"/>
      <c r="CB91" s="192"/>
      <c r="CC91" s="192"/>
      <c r="CD91" s="192"/>
      <c r="CE91" s="192"/>
      <c r="CF91" s="192"/>
      <c r="CG91" s="192"/>
      <c r="CH91" s="192"/>
      <c r="CI91" s="192"/>
      <c r="CJ91" s="192"/>
      <c r="CK91" s="192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</row>
    <row r="92" spans="1:114" ht="43.2" customHeight="1" x14ac:dyDescent="0.3">
      <c r="A92" s="81">
        <v>88</v>
      </c>
      <c r="B92" s="250" t="s">
        <v>252</v>
      </c>
      <c r="C92" s="250" t="s">
        <v>253</v>
      </c>
      <c r="D92" s="253">
        <v>75019094</v>
      </c>
      <c r="E92" s="256" t="s">
        <v>335</v>
      </c>
      <c r="F92" s="253">
        <v>650047753</v>
      </c>
      <c r="G92" s="231" t="s">
        <v>255</v>
      </c>
      <c r="H92" s="250" t="s">
        <v>28</v>
      </c>
      <c r="I92" s="250" t="s">
        <v>29</v>
      </c>
      <c r="J92" s="250" t="s">
        <v>254</v>
      </c>
      <c r="K92" s="232" t="s">
        <v>255</v>
      </c>
      <c r="L92" s="195">
        <v>500000</v>
      </c>
      <c r="M92" s="195">
        <f t="shared" si="1"/>
        <v>425000</v>
      </c>
      <c r="N92" s="81">
        <v>2021</v>
      </c>
      <c r="O92" s="81">
        <v>2025</v>
      </c>
      <c r="P92" s="81" t="s">
        <v>90</v>
      </c>
      <c r="Q92" s="81" t="s">
        <v>90</v>
      </c>
      <c r="R92" s="81" t="s">
        <v>90</v>
      </c>
      <c r="S92" s="81" t="s">
        <v>90</v>
      </c>
      <c r="T92" s="81"/>
      <c r="U92" s="81"/>
      <c r="V92" s="81"/>
      <c r="W92" s="81"/>
      <c r="X92" s="81"/>
      <c r="Y92" s="81" t="s">
        <v>51</v>
      </c>
      <c r="Z92" s="81" t="s">
        <v>51</v>
      </c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2"/>
      <c r="BJ92" s="192"/>
      <c r="BK92" s="192"/>
      <c r="BL92" s="192"/>
      <c r="BM92" s="192"/>
      <c r="BN92" s="192"/>
      <c r="BO92" s="192"/>
      <c r="BP92" s="192"/>
      <c r="BQ92" s="192"/>
      <c r="BR92" s="192"/>
      <c r="BS92" s="192"/>
      <c r="BT92" s="192"/>
      <c r="BU92" s="192"/>
      <c r="BV92" s="192"/>
      <c r="BW92" s="192"/>
      <c r="BX92" s="192"/>
      <c r="BY92" s="192"/>
      <c r="BZ92" s="192"/>
      <c r="CA92" s="192"/>
      <c r="CB92" s="192"/>
      <c r="CC92" s="192"/>
      <c r="CD92" s="192"/>
      <c r="CE92" s="192"/>
      <c r="CF92" s="192"/>
      <c r="CG92" s="192"/>
      <c r="CH92" s="192"/>
      <c r="CI92" s="192"/>
      <c r="CJ92" s="192"/>
      <c r="CK92" s="192"/>
      <c r="CL92" s="192"/>
      <c r="CM92" s="192"/>
      <c r="CN92" s="192"/>
      <c r="CO92" s="192"/>
      <c r="CP92" s="192"/>
      <c r="CQ92" s="192"/>
      <c r="CR92" s="192"/>
      <c r="CS92" s="192"/>
      <c r="CT92" s="192"/>
      <c r="CU92" s="192"/>
      <c r="CV92" s="192"/>
      <c r="CW92" s="192"/>
      <c r="CX92" s="192"/>
      <c r="CY92" s="192"/>
      <c r="CZ92" s="192"/>
      <c r="DA92" s="192"/>
      <c r="DB92" s="192"/>
      <c r="DC92" s="192"/>
      <c r="DD92" s="192"/>
      <c r="DE92" s="192"/>
      <c r="DF92" s="192"/>
      <c r="DG92" s="192"/>
      <c r="DH92" s="192"/>
      <c r="DI92" s="192"/>
      <c r="DJ92" s="192"/>
    </row>
    <row r="93" spans="1:114" ht="69" customHeight="1" x14ac:dyDescent="0.3">
      <c r="A93" s="81">
        <v>89</v>
      </c>
      <c r="B93" s="251"/>
      <c r="C93" s="251"/>
      <c r="D93" s="254"/>
      <c r="E93" s="257"/>
      <c r="F93" s="254"/>
      <c r="G93" s="231" t="s">
        <v>351</v>
      </c>
      <c r="H93" s="251"/>
      <c r="I93" s="251"/>
      <c r="J93" s="251"/>
      <c r="K93" s="232" t="s">
        <v>352</v>
      </c>
      <c r="L93" s="195">
        <v>2500000</v>
      </c>
      <c r="M93" s="195">
        <f t="shared" si="1"/>
        <v>2125000</v>
      </c>
      <c r="N93" s="81">
        <v>2023</v>
      </c>
      <c r="O93" s="81">
        <v>2025</v>
      </c>
      <c r="P93" s="81"/>
      <c r="Q93" s="81" t="s">
        <v>90</v>
      </c>
      <c r="R93" s="81" t="s">
        <v>90</v>
      </c>
      <c r="S93" s="81" t="s">
        <v>90</v>
      </c>
      <c r="T93" s="81"/>
      <c r="U93" s="81"/>
      <c r="V93" s="81"/>
      <c r="W93" s="81"/>
      <c r="X93" s="81"/>
      <c r="Y93" s="81" t="s">
        <v>51</v>
      </c>
      <c r="Z93" s="81" t="s">
        <v>51</v>
      </c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192"/>
      <c r="BF93" s="192"/>
      <c r="BG93" s="192"/>
      <c r="BH93" s="192"/>
      <c r="BI93" s="192"/>
      <c r="BJ93" s="192"/>
      <c r="BK93" s="192"/>
      <c r="BL93" s="192"/>
      <c r="BM93" s="192"/>
      <c r="BN93" s="192"/>
      <c r="BO93" s="192"/>
      <c r="BP93" s="192"/>
      <c r="BQ93" s="192"/>
      <c r="BR93" s="192"/>
      <c r="BS93" s="192"/>
      <c r="BT93" s="192"/>
      <c r="BU93" s="192"/>
      <c r="BV93" s="192"/>
      <c r="BW93" s="192"/>
      <c r="BX93" s="192"/>
      <c r="BY93" s="192"/>
      <c r="BZ93" s="192"/>
      <c r="CA93" s="192"/>
      <c r="CB93" s="192"/>
      <c r="CC93" s="192"/>
      <c r="CD93" s="192"/>
      <c r="CE93" s="192"/>
      <c r="CF93" s="192"/>
      <c r="CG93" s="192"/>
      <c r="CH93" s="192"/>
      <c r="CI93" s="192"/>
      <c r="CJ93" s="192"/>
      <c r="CK93" s="192"/>
      <c r="CL93" s="192"/>
      <c r="CM93" s="192"/>
      <c r="CN93" s="192"/>
      <c r="CO93" s="192"/>
      <c r="CP93" s="192"/>
      <c r="CQ93" s="192"/>
      <c r="CR93" s="192"/>
      <c r="CS93" s="192"/>
      <c r="CT93" s="192"/>
      <c r="CU93" s="192"/>
      <c r="CV93" s="192"/>
      <c r="CW93" s="192"/>
      <c r="CX93" s="192"/>
      <c r="CY93" s="192"/>
      <c r="CZ93" s="192"/>
      <c r="DA93" s="192"/>
      <c r="DB93" s="192"/>
      <c r="DC93" s="192"/>
      <c r="DD93" s="192"/>
      <c r="DE93" s="192"/>
      <c r="DF93" s="192"/>
      <c r="DG93" s="192"/>
      <c r="DH93" s="192"/>
      <c r="DI93" s="192"/>
      <c r="DJ93" s="192"/>
    </row>
    <row r="94" spans="1:114" ht="28.8" x14ac:dyDescent="0.3">
      <c r="A94" s="81">
        <v>90</v>
      </c>
      <c r="B94" s="251"/>
      <c r="C94" s="251"/>
      <c r="D94" s="254"/>
      <c r="E94" s="257"/>
      <c r="F94" s="254"/>
      <c r="G94" s="231" t="s">
        <v>256</v>
      </c>
      <c r="H94" s="251"/>
      <c r="I94" s="251"/>
      <c r="J94" s="251"/>
      <c r="K94" s="232" t="s">
        <v>256</v>
      </c>
      <c r="L94" s="195">
        <v>1500000</v>
      </c>
      <c r="M94" s="195">
        <f t="shared" si="1"/>
        <v>1275000</v>
      </c>
      <c r="N94" s="81">
        <v>2021</v>
      </c>
      <c r="O94" s="81">
        <v>2025</v>
      </c>
      <c r="P94" s="81"/>
      <c r="Q94" s="81"/>
      <c r="R94" s="81"/>
      <c r="S94" s="81" t="s">
        <v>90</v>
      </c>
      <c r="T94" s="81"/>
      <c r="U94" s="81"/>
      <c r="V94" s="81"/>
      <c r="W94" s="81"/>
      <c r="X94" s="81" t="s">
        <v>90</v>
      </c>
      <c r="Y94" s="81" t="s">
        <v>51</v>
      </c>
      <c r="Z94" s="81" t="s">
        <v>51</v>
      </c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2"/>
      <c r="BN94" s="192"/>
      <c r="BO94" s="192"/>
      <c r="BP94" s="192"/>
      <c r="BQ94" s="192"/>
      <c r="BR94" s="192"/>
      <c r="BS94" s="192"/>
      <c r="BT94" s="192"/>
      <c r="BU94" s="192"/>
      <c r="BV94" s="192"/>
      <c r="BW94" s="192"/>
      <c r="BX94" s="192"/>
      <c r="BY94" s="192"/>
      <c r="BZ94" s="192"/>
      <c r="CA94" s="192"/>
      <c r="CB94" s="192"/>
      <c r="CC94" s="192"/>
      <c r="CD94" s="192"/>
      <c r="CE94" s="192"/>
      <c r="CF94" s="192"/>
      <c r="CG94" s="192"/>
      <c r="CH94" s="192"/>
      <c r="CI94" s="192"/>
      <c r="CJ94" s="192"/>
      <c r="CK94" s="192"/>
      <c r="CL94" s="192"/>
      <c r="CM94" s="192"/>
      <c r="CN94" s="192"/>
      <c r="CO94" s="192"/>
      <c r="CP94" s="192"/>
      <c r="CQ94" s="192"/>
      <c r="CR94" s="192"/>
      <c r="CS94" s="192"/>
      <c r="CT94" s="192"/>
      <c r="CU94" s="192"/>
      <c r="CV94" s="192"/>
      <c r="CW94" s="192"/>
      <c r="CX94" s="192"/>
      <c r="CY94" s="192"/>
      <c r="CZ94" s="192"/>
      <c r="DA94" s="192"/>
      <c r="DB94" s="192"/>
      <c r="DC94" s="192"/>
      <c r="DD94" s="192"/>
      <c r="DE94" s="192"/>
      <c r="DF94" s="192"/>
      <c r="DG94" s="192"/>
      <c r="DH94" s="192"/>
      <c r="DI94" s="192"/>
      <c r="DJ94" s="192"/>
    </row>
    <row r="95" spans="1:114" ht="28.8" x14ac:dyDescent="0.3">
      <c r="A95" s="81">
        <v>91</v>
      </c>
      <c r="B95" s="251"/>
      <c r="C95" s="251"/>
      <c r="D95" s="254"/>
      <c r="E95" s="257"/>
      <c r="F95" s="254"/>
      <c r="G95" s="217" t="s">
        <v>248</v>
      </c>
      <c r="H95" s="251"/>
      <c r="I95" s="251"/>
      <c r="J95" s="251"/>
      <c r="K95" s="217" t="s">
        <v>251</v>
      </c>
      <c r="L95" s="195">
        <v>1000000</v>
      </c>
      <c r="M95" s="195">
        <f t="shared" si="1"/>
        <v>850000</v>
      </c>
      <c r="N95" s="81">
        <v>2022</v>
      </c>
      <c r="O95" s="81">
        <v>2025</v>
      </c>
      <c r="P95" s="81"/>
      <c r="Q95" s="81"/>
      <c r="R95" s="81"/>
      <c r="S95" s="81"/>
      <c r="T95" s="81"/>
      <c r="U95" s="81"/>
      <c r="V95" s="81"/>
      <c r="W95" s="81"/>
      <c r="X95" s="81"/>
      <c r="Y95" s="81" t="s">
        <v>51</v>
      </c>
      <c r="Z95" s="81" t="s">
        <v>51</v>
      </c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2"/>
      <c r="AU95" s="192"/>
      <c r="AV95" s="192"/>
      <c r="AW95" s="192"/>
      <c r="AX95" s="192"/>
      <c r="AY95" s="192"/>
      <c r="AZ95" s="192"/>
      <c r="BA95" s="192"/>
      <c r="BB95" s="192"/>
      <c r="BC95" s="192"/>
      <c r="BD95" s="192"/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  <c r="BQ95" s="192"/>
      <c r="BR95" s="192"/>
      <c r="BS95" s="192"/>
      <c r="BT95" s="192"/>
      <c r="BU95" s="192"/>
      <c r="BV95" s="192"/>
      <c r="BW95" s="192"/>
      <c r="BX95" s="192"/>
      <c r="BY95" s="192"/>
      <c r="BZ95" s="192"/>
      <c r="CA95" s="192"/>
      <c r="CB95" s="192"/>
      <c r="CC95" s="192"/>
      <c r="CD95" s="192"/>
      <c r="CE95" s="192"/>
      <c r="CF95" s="192"/>
      <c r="CG95" s="192"/>
      <c r="CH95" s="192"/>
      <c r="CI95" s="192"/>
      <c r="CJ95" s="192"/>
      <c r="CK95" s="192"/>
      <c r="CL95" s="192"/>
      <c r="CM95" s="192"/>
      <c r="CN95" s="192"/>
      <c r="CO95" s="192"/>
      <c r="CP95" s="192"/>
      <c r="CQ95" s="192"/>
      <c r="CR95" s="192"/>
      <c r="CS95" s="192"/>
      <c r="CT95" s="192"/>
      <c r="CU95" s="192"/>
      <c r="CV95" s="192"/>
      <c r="CW95" s="192"/>
      <c r="CX95" s="192"/>
      <c r="CY95" s="192"/>
      <c r="CZ95" s="192"/>
      <c r="DA95" s="192"/>
      <c r="DB95" s="192"/>
      <c r="DC95" s="192"/>
      <c r="DD95" s="192"/>
      <c r="DE95" s="192"/>
      <c r="DF95" s="192"/>
      <c r="DG95" s="192"/>
      <c r="DH95" s="192"/>
      <c r="DI95" s="192"/>
      <c r="DJ95" s="192"/>
    </row>
    <row r="96" spans="1:114" x14ac:dyDescent="0.3">
      <c r="A96" s="81">
        <v>92</v>
      </c>
      <c r="B96" s="251"/>
      <c r="C96" s="251"/>
      <c r="D96" s="254"/>
      <c r="E96" s="257"/>
      <c r="F96" s="254"/>
      <c r="G96" s="217" t="s">
        <v>181</v>
      </c>
      <c r="H96" s="251"/>
      <c r="I96" s="251"/>
      <c r="J96" s="251"/>
      <c r="K96" s="217" t="s">
        <v>242</v>
      </c>
      <c r="L96" s="195">
        <v>3000000</v>
      </c>
      <c r="M96" s="195">
        <f t="shared" si="1"/>
        <v>2550000</v>
      </c>
      <c r="N96" s="81">
        <v>2021</v>
      </c>
      <c r="O96" s="81">
        <v>2025</v>
      </c>
      <c r="P96" s="81"/>
      <c r="Q96" s="81"/>
      <c r="R96" s="81"/>
      <c r="S96" s="81"/>
      <c r="T96" s="81"/>
      <c r="U96" s="81"/>
      <c r="V96" s="81"/>
      <c r="W96" s="81"/>
      <c r="X96" s="81"/>
      <c r="Y96" s="81" t="s">
        <v>51</v>
      </c>
      <c r="Z96" s="81" t="s">
        <v>51</v>
      </c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192"/>
      <c r="BF96" s="192"/>
      <c r="BG96" s="192"/>
      <c r="BH96" s="192"/>
      <c r="BI96" s="192"/>
      <c r="BJ96" s="192"/>
      <c r="BK96" s="192"/>
      <c r="BL96" s="192"/>
      <c r="BM96" s="192"/>
      <c r="BN96" s="192"/>
      <c r="BO96" s="192"/>
      <c r="BP96" s="192"/>
      <c r="BQ96" s="192"/>
      <c r="BR96" s="192"/>
      <c r="BS96" s="192"/>
      <c r="BT96" s="192"/>
      <c r="BU96" s="192"/>
      <c r="BV96" s="192"/>
      <c r="BW96" s="192"/>
      <c r="BX96" s="192"/>
      <c r="BY96" s="192"/>
      <c r="BZ96" s="192"/>
      <c r="CA96" s="192"/>
      <c r="CB96" s="192"/>
      <c r="CC96" s="192"/>
      <c r="CD96" s="192"/>
      <c r="CE96" s="192"/>
      <c r="CF96" s="192"/>
      <c r="CG96" s="192"/>
      <c r="CH96" s="192"/>
      <c r="CI96" s="192"/>
      <c r="CJ96" s="192"/>
      <c r="CK96" s="192"/>
      <c r="CL96" s="192"/>
      <c r="CM96" s="192"/>
      <c r="CN96" s="192"/>
      <c r="CO96" s="192"/>
      <c r="CP96" s="192"/>
      <c r="CQ96" s="192"/>
      <c r="CR96" s="192"/>
      <c r="CS96" s="192"/>
      <c r="CT96" s="192"/>
      <c r="CU96" s="192"/>
      <c r="CV96" s="192"/>
      <c r="CW96" s="192"/>
      <c r="CX96" s="192"/>
      <c r="CY96" s="192"/>
      <c r="CZ96" s="192"/>
      <c r="DA96" s="192"/>
      <c r="DB96" s="192"/>
      <c r="DC96" s="192"/>
      <c r="DD96" s="192"/>
      <c r="DE96" s="192"/>
      <c r="DF96" s="192"/>
      <c r="DG96" s="192"/>
      <c r="DH96" s="192"/>
      <c r="DI96" s="192"/>
      <c r="DJ96" s="192"/>
    </row>
    <row r="97" spans="1:114" ht="28.8" x14ac:dyDescent="0.3">
      <c r="A97" s="81">
        <v>93</v>
      </c>
      <c r="B97" s="251"/>
      <c r="C97" s="251"/>
      <c r="D97" s="254"/>
      <c r="E97" s="257"/>
      <c r="F97" s="254"/>
      <c r="G97" s="217" t="s">
        <v>257</v>
      </c>
      <c r="H97" s="251"/>
      <c r="I97" s="251"/>
      <c r="J97" s="251"/>
      <c r="K97" s="217" t="s">
        <v>107</v>
      </c>
      <c r="L97" s="195">
        <v>200000</v>
      </c>
      <c r="M97" s="195">
        <f t="shared" si="1"/>
        <v>170000</v>
      </c>
      <c r="N97" s="81">
        <v>2021</v>
      </c>
      <c r="O97" s="81">
        <v>2025</v>
      </c>
      <c r="P97" s="81"/>
      <c r="Q97" s="81"/>
      <c r="R97" s="81"/>
      <c r="S97" s="81"/>
      <c r="T97" s="81"/>
      <c r="U97" s="81"/>
      <c r="V97" s="81"/>
      <c r="W97" s="81"/>
      <c r="X97" s="81"/>
      <c r="Y97" s="81" t="s">
        <v>51</v>
      </c>
      <c r="Z97" s="81" t="s">
        <v>51</v>
      </c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2"/>
      <c r="BV97" s="192"/>
      <c r="BW97" s="192"/>
      <c r="BX97" s="192"/>
      <c r="BY97" s="192"/>
      <c r="BZ97" s="192"/>
      <c r="CA97" s="192"/>
      <c r="CB97" s="192"/>
      <c r="CC97" s="192"/>
      <c r="CD97" s="192"/>
      <c r="CE97" s="192"/>
      <c r="CF97" s="192"/>
      <c r="CG97" s="192"/>
      <c r="CH97" s="192"/>
      <c r="CI97" s="192"/>
      <c r="CJ97" s="192"/>
      <c r="CK97" s="192"/>
      <c r="CL97" s="192"/>
      <c r="CM97" s="192"/>
      <c r="CN97" s="192"/>
      <c r="CO97" s="192"/>
      <c r="CP97" s="192"/>
      <c r="CQ97" s="192"/>
      <c r="CR97" s="192"/>
      <c r="CS97" s="192"/>
      <c r="CT97" s="192"/>
      <c r="CU97" s="192"/>
      <c r="CV97" s="192"/>
      <c r="CW97" s="192"/>
      <c r="CX97" s="192"/>
      <c r="CY97" s="192"/>
      <c r="CZ97" s="192"/>
      <c r="DA97" s="192"/>
      <c r="DB97" s="192"/>
      <c r="DC97" s="192"/>
      <c r="DD97" s="192"/>
      <c r="DE97" s="192"/>
      <c r="DF97" s="192"/>
      <c r="DG97" s="192"/>
      <c r="DH97" s="192"/>
      <c r="DI97" s="192"/>
      <c r="DJ97" s="192"/>
    </row>
    <row r="98" spans="1:114" ht="28.8" x14ac:dyDescent="0.3">
      <c r="A98" s="81">
        <v>94</v>
      </c>
      <c r="B98" s="251"/>
      <c r="C98" s="251"/>
      <c r="D98" s="254"/>
      <c r="E98" s="257"/>
      <c r="F98" s="254"/>
      <c r="G98" s="218" t="s">
        <v>396</v>
      </c>
      <c r="H98" s="251"/>
      <c r="I98" s="251"/>
      <c r="J98" s="251"/>
      <c r="K98" s="218" t="s">
        <v>399</v>
      </c>
      <c r="L98" s="213">
        <v>1000000</v>
      </c>
      <c r="M98" s="213">
        <f t="shared" si="1"/>
        <v>850000</v>
      </c>
      <c r="N98" s="124">
        <v>2024</v>
      </c>
      <c r="O98" s="124">
        <v>2025</v>
      </c>
      <c r="P98" s="124"/>
      <c r="Q98" s="124" t="s">
        <v>90</v>
      </c>
      <c r="R98" s="124" t="s">
        <v>90</v>
      </c>
      <c r="S98" s="124" t="s">
        <v>90</v>
      </c>
      <c r="T98" s="124"/>
      <c r="U98" s="124"/>
      <c r="V98" s="124"/>
      <c r="W98" s="124"/>
      <c r="X98" s="124"/>
      <c r="Y98" s="124" t="s">
        <v>51</v>
      </c>
      <c r="Z98" s="124" t="s">
        <v>51</v>
      </c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2"/>
      <c r="BN98" s="192"/>
      <c r="BO98" s="192"/>
      <c r="BP98" s="192"/>
      <c r="BQ98" s="192"/>
      <c r="BR98" s="192"/>
      <c r="BS98" s="192"/>
      <c r="BT98" s="192"/>
      <c r="BU98" s="192"/>
      <c r="BV98" s="192"/>
      <c r="BW98" s="192"/>
      <c r="BX98" s="192"/>
      <c r="BY98" s="192"/>
      <c r="BZ98" s="192"/>
      <c r="CA98" s="192"/>
      <c r="CB98" s="192"/>
      <c r="CC98" s="192"/>
      <c r="CD98" s="192"/>
      <c r="CE98" s="192"/>
      <c r="CF98" s="192"/>
      <c r="CG98" s="192"/>
      <c r="CH98" s="192"/>
      <c r="CI98" s="192"/>
      <c r="CJ98" s="192"/>
      <c r="CK98" s="192"/>
      <c r="CL98" s="192"/>
      <c r="CM98" s="192"/>
      <c r="CN98" s="192"/>
      <c r="CO98" s="192"/>
      <c r="CP98" s="192"/>
      <c r="CQ98" s="192"/>
      <c r="CR98" s="192"/>
      <c r="CS98" s="192"/>
      <c r="CT98" s="192"/>
      <c r="CU98" s="192"/>
      <c r="CV98" s="192"/>
      <c r="CW98" s="192"/>
      <c r="CX98" s="192"/>
      <c r="CY98" s="192"/>
      <c r="CZ98" s="192"/>
      <c r="DA98" s="192"/>
      <c r="DB98" s="192"/>
      <c r="DC98" s="192"/>
      <c r="DD98" s="192"/>
      <c r="DE98" s="192"/>
      <c r="DF98" s="192"/>
      <c r="DG98" s="192"/>
      <c r="DH98" s="192"/>
      <c r="DI98" s="192"/>
      <c r="DJ98" s="192"/>
    </row>
    <row r="99" spans="1:114" ht="28.8" x14ac:dyDescent="0.3">
      <c r="A99" s="81">
        <v>95</v>
      </c>
      <c r="B99" s="251"/>
      <c r="C99" s="251"/>
      <c r="D99" s="254"/>
      <c r="E99" s="257"/>
      <c r="F99" s="254"/>
      <c r="G99" s="218" t="s">
        <v>397</v>
      </c>
      <c r="H99" s="251"/>
      <c r="I99" s="251"/>
      <c r="J99" s="251"/>
      <c r="K99" s="218" t="s">
        <v>400</v>
      </c>
      <c r="L99" s="213">
        <v>1000000</v>
      </c>
      <c r="M99" s="213">
        <f t="shared" si="1"/>
        <v>850000</v>
      </c>
      <c r="N99" s="124">
        <v>2024</v>
      </c>
      <c r="O99" s="124">
        <v>2025</v>
      </c>
      <c r="P99" s="124" t="s">
        <v>90</v>
      </c>
      <c r="Q99" s="124" t="s">
        <v>90</v>
      </c>
      <c r="R99" s="124" t="s">
        <v>90</v>
      </c>
      <c r="S99" s="124" t="s">
        <v>90</v>
      </c>
      <c r="T99" s="124"/>
      <c r="U99" s="124"/>
      <c r="V99" s="124"/>
      <c r="W99" s="124"/>
      <c r="X99" s="124"/>
      <c r="Y99" s="124" t="s">
        <v>51</v>
      </c>
      <c r="Z99" s="124" t="s">
        <v>51</v>
      </c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  <c r="BQ99" s="192"/>
      <c r="BR99" s="192"/>
      <c r="BS99" s="192"/>
      <c r="BT99" s="192"/>
      <c r="BU99" s="192"/>
      <c r="BV99" s="192"/>
      <c r="BW99" s="192"/>
      <c r="BX99" s="192"/>
      <c r="BY99" s="192"/>
      <c r="BZ99" s="192"/>
      <c r="CA99" s="192"/>
      <c r="CB99" s="192"/>
      <c r="CC99" s="192"/>
      <c r="CD99" s="192"/>
      <c r="CE99" s="192"/>
      <c r="CF99" s="192"/>
      <c r="CG99" s="192"/>
      <c r="CH99" s="192"/>
      <c r="CI99" s="192"/>
      <c r="CJ99" s="192"/>
      <c r="CK99" s="192"/>
      <c r="CL99" s="192"/>
      <c r="CM99" s="192"/>
      <c r="CN99" s="192"/>
      <c r="CO99" s="192"/>
      <c r="CP99" s="192"/>
      <c r="CQ99" s="192"/>
      <c r="CR99" s="192"/>
      <c r="CS99" s="192"/>
      <c r="CT99" s="192"/>
      <c r="CU99" s="192"/>
      <c r="CV99" s="192"/>
      <c r="CW99" s="192"/>
      <c r="CX99" s="192"/>
      <c r="CY99" s="192"/>
      <c r="CZ99" s="192"/>
      <c r="DA99" s="192"/>
      <c r="DB99" s="192"/>
      <c r="DC99" s="192"/>
      <c r="DD99" s="192"/>
      <c r="DE99" s="192"/>
      <c r="DF99" s="192"/>
      <c r="DG99" s="192"/>
      <c r="DH99" s="192"/>
      <c r="DI99" s="192"/>
      <c r="DJ99" s="192"/>
    </row>
    <row r="100" spans="1:114" ht="28.8" x14ac:dyDescent="0.3">
      <c r="A100" s="81">
        <v>96</v>
      </c>
      <c r="B100" s="252"/>
      <c r="C100" s="252"/>
      <c r="D100" s="255"/>
      <c r="E100" s="258"/>
      <c r="F100" s="255"/>
      <c r="G100" s="218" t="s">
        <v>398</v>
      </c>
      <c r="H100" s="252"/>
      <c r="I100" s="252"/>
      <c r="J100" s="252"/>
      <c r="K100" s="218" t="s">
        <v>401</v>
      </c>
      <c r="L100" s="213">
        <v>2000000</v>
      </c>
      <c r="M100" s="213">
        <f t="shared" si="1"/>
        <v>1700000</v>
      </c>
      <c r="N100" s="124">
        <v>2024</v>
      </c>
      <c r="O100" s="124">
        <v>2025</v>
      </c>
      <c r="P100" s="124"/>
      <c r="Q100" s="124"/>
      <c r="R100" s="124"/>
      <c r="S100" s="124"/>
      <c r="T100" s="124"/>
      <c r="U100" s="124"/>
      <c r="V100" s="124"/>
      <c r="W100" s="124"/>
      <c r="X100" s="124"/>
      <c r="Y100" s="124" t="s">
        <v>51</v>
      </c>
      <c r="Z100" s="124" t="s">
        <v>51</v>
      </c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2"/>
      <c r="BD100" s="192"/>
      <c r="BE100" s="192"/>
      <c r="BF100" s="192"/>
      <c r="BG100" s="192"/>
      <c r="BH100" s="192"/>
      <c r="BI100" s="192"/>
      <c r="BJ100" s="192"/>
      <c r="BK100" s="192"/>
      <c r="BL100" s="192"/>
      <c r="BM100" s="192"/>
      <c r="BN100" s="192"/>
      <c r="BO100" s="192"/>
      <c r="BP100" s="192"/>
      <c r="BQ100" s="192"/>
      <c r="BR100" s="192"/>
      <c r="BS100" s="192"/>
      <c r="BT100" s="192"/>
      <c r="BU100" s="192"/>
      <c r="BV100" s="192"/>
      <c r="BW100" s="192"/>
      <c r="BX100" s="192"/>
      <c r="BY100" s="192"/>
      <c r="BZ100" s="192"/>
      <c r="CA100" s="192"/>
      <c r="CB100" s="192"/>
      <c r="CC100" s="192"/>
      <c r="CD100" s="192"/>
      <c r="CE100" s="192"/>
      <c r="CF100" s="192"/>
      <c r="CG100" s="192"/>
      <c r="CH100" s="192"/>
      <c r="CI100" s="192"/>
      <c r="CJ100" s="192"/>
      <c r="CK100" s="192"/>
      <c r="CL100" s="192"/>
      <c r="CM100" s="192"/>
      <c r="CN100" s="192"/>
      <c r="CO100" s="192"/>
      <c r="CP100" s="192"/>
      <c r="CQ100" s="192"/>
      <c r="CR100" s="192"/>
      <c r="CS100" s="192"/>
      <c r="CT100" s="192"/>
      <c r="CU100" s="192"/>
      <c r="CV100" s="192"/>
      <c r="CW100" s="192"/>
      <c r="CX100" s="192"/>
      <c r="CY100" s="192"/>
      <c r="CZ100" s="192"/>
      <c r="DA100" s="192"/>
      <c r="DB100" s="192"/>
      <c r="DC100" s="192"/>
      <c r="DD100" s="192"/>
      <c r="DE100" s="192"/>
      <c r="DF100" s="192"/>
      <c r="DG100" s="192"/>
      <c r="DH100" s="192"/>
      <c r="DI100" s="192"/>
      <c r="DJ100" s="192"/>
    </row>
    <row r="101" spans="1:114" ht="43.2" customHeight="1" x14ac:dyDescent="0.3">
      <c r="A101" s="81">
        <v>97</v>
      </c>
      <c r="B101" s="250" t="s">
        <v>262</v>
      </c>
      <c r="C101" s="250" t="s">
        <v>263</v>
      </c>
      <c r="D101" s="253">
        <v>71002308</v>
      </c>
      <c r="E101" s="256" t="s">
        <v>334</v>
      </c>
      <c r="F101" s="253">
        <v>650050363</v>
      </c>
      <c r="G101" s="82" t="s">
        <v>268</v>
      </c>
      <c r="H101" s="250" t="s">
        <v>28</v>
      </c>
      <c r="I101" s="250" t="s">
        <v>29</v>
      </c>
      <c r="J101" s="250" t="s">
        <v>264</v>
      </c>
      <c r="K101" s="83" t="s">
        <v>267</v>
      </c>
      <c r="L101" s="195">
        <v>120000</v>
      </c>
      <c r="M101" s="195">
        <f t="shared" si="1"/>
        <v>102000</v>
      </c>
      <c r="N101" s="81">
        <v>2021</v>
      </c>
      <c r="O101" s="81">
        <v>2025</v>
      </c>
      <c r="P101" s="81"/>
      <c r="Q101" s="81"/>
      <c r="R101" s="81"/>
      <c r="S101" s="81"/>
      <c r="T101" s="81"/>
      <c r="U101" s="81"/>
      <c r="V101" s="81"/>
      <c r="W101" s="81"/>
      <c r="X101" s="81"/>
      <c r="Y101" s="81" t="s">
        <v>51</v>
      </c>
      <c r="Z101" s="81" t="s">
        <v>51</v>
      </c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192"/>
      <c r="AT101" s="192"/>
      <c r="AU101" s="192"/>
      <c r="AV101" s="192"/>
      <c r="AW101" s="192"/>
      <c r="AX101" s="192"/>
      <c r="AY101" s="192"/>
      <c r="AZ101" s="192"/>
      <c r="BA101" s="192"/>
      <c r="BB101" s="192"/>
      <c r="BC101" s="192"/>
      <c r="BD101" s="192"/>
      <c r="BE101" s="192"/>
      <c r="BF101" s="192"/>
      <c r="BG101" s="192"/>
      <c r="BH101" s="192"/>
      <c r="BI101" s="192"/>
      <c r="BJ101" s="192"/>
      <c r="BK101" s="192"/>
      <c r="BL101" s="192"/>
      <c r="BM101" s="192"/>
      <c r="BN101" s="192"/>
      <c r="BO101" s="192"/>
      <c r="BP101" s="192"/>
      <c r="BQ101" s="192"/>
      <c r="BR101" s="192"/>
      <c r="BS101" s="192"/>
      <c r="BT101" s="192"/>
      <c r="BU101" s="192"/>
      <c r="BV101" s="192"/>
      <c r="BW101" s="192"/>
      <c r="BX101" s="192"/>
      <c r="BY101" s="192"/>
      <c r="BZ101" s="192"/>
      <c r="CA101" s="192"/>
      <c r="CB101" s="192"/>
      <c r="CC101" s="192"/>
      <c r="CD101" s="192"/>
      <c r="CE101" s="192"/>
      <c r="CF101" s="192"/>
      <c r="CG101" s="192"/>
      <c r="CH101" s="192"/>
      <c r="CI101" s="192"/>
      <c r="CJ101" s="192"/>
      <c r="CK101" s="192"/>
      <c r="CL101" s="192"/>
      <c r="CM101" s="192"/>
      <c r="CN101" s="192"/>
      <c r="CO101" s="192"/>
      <c r="CP101" s="192"/>
      <c r="CQ101" s="192"/>
      <c r="CR101" s="192"/>
      <c r="CS101" s="192"/>
      <c r="CT101" s="192"/>
      <c r="CU101" s="192"/>
      <c r="CV101" s="192"/>
      <c r="CW101" s="192"/>
      <c r="CX101" s="192"/>
      <c r="CY101" s="192"/>
      <c r="CZ101" s="192"/>
      <c r="DA101" s="192"/>
      <c r="DB101" s="192"/>
      <c r="DC101" s="192"/>
      <c r="DD101" s="192"/>
      <c r="DE101" s="192"/>
      <c r="DF101" s="192"/>
      <c r="DG101" s="192"/>
      <c r="DH101" s="192"/>
      <c r="DI101" s="192"/>
      <c r="DJ101" s="192"/>
    </row>
    <row r="102" spans="1:114" ht="42" customHeight="1" x14ac:dyDescent="0.3">
      <c r="A102" s="81">
        <v>98</v>
      </c>
      <c r="B102" s="251"/>
      <c r="C102" s="251"/>
      <c r="D102" s="254"/>
      <c r="E102" s="257"/>
      <c r="F102" s="254"/>
      <c r="G102" s="123" t="s">
        <v>366</v>
      </c>
      <c r="H102" s="251"/>
      <c r="I102" s="251"/>
      <c r="J102" s="251"/>
      <c r="K102" s="212" t="s">
        <v>368</v>
      </c>
      <c r="L102" s="213">
        <v>750000</v>
      </c>
      <c r="M102" s="213">
        <f t="shared" si="1"/>
        <v>637500</v>
      </c>
      <c r="N102" s="124">
        <v>2024</v>
      </c>
      <c r="O102" s="124">
        <v>2026</v>
      </c>
      <c r="P102" s="81"/>
      <c r="Q102" s="81"/>
      <c r="R102" s="81"/>
      <c r="S102" s="81"/>
      <c r="T102" s="81"/>
      <c r="U102" s="81"/>
      <c r="V102" s="81"/>
      <c r="W102" s="81"/>
      <c r="X102" s="81"/>
      <c r="Y102" s="124" t="s">
        <v>51</v>
      </c>
      <c r="Z102" s="124" t="s">
        <v>51</v>
      </c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192"/>
      <c r="BB102" s="192"/>
      <c r="BC102" s="192"/>
      <c r="BD102" s="192"/>
      <c r="BE102" s="192"/>
      <c r="BF102" s="192"/>
      <c r="BG102" s="192"/>
      <c r="BH102" s="192"/>
      <c r="BI102" s="192"/>
      <c r="BJ102" s="192"/>
      <c r="BK102" s="192"/>
      <c r="BL102" s="192"/>
      <c r="BM102" s="192"/>
      <c r="BN102" s="192"/>
      <c r="BO102" s="192"/>
      <c r="BP102" s="192"/>
      <c r="BQ102" s="192"/>
      <c r="BR102" s="192"/>
      <c r="BS102" s="192"/>
      <c r="BT102" s="192"/>
      <c r="BU102" s="192"/>
      <c r="BV102" s="192"/>
      <c r="BW102" s="192"/>
      <c r="BX102" s="192"/>
      <c r="BY102" s="192"/>
      <c r="BZ102" s="192"/>
      <c r="CA102" s="192"/>
      <c r="CB102" s="192"/>
      <c r="CC102" s="192"/>
      <c r="CD102" s="192"/>
      <c r="CE102" s="192"/>
      <c r="CF102" s="192"/>
      <c r="CG102" s="192"/>
      <c r="CH102" s="192"/>
      <c r="CI102" s="192"/>
      <c r="CJ102" s="192"/>
      <c r="CK102" s="192"/>
      <c r="CL102" s="192"/>
      <c r="CM102" s="192"/>
      <c r="CN102" s="192"/>
      <c r="CO102" s="192"/>
      <c r="CP102" s="192"/>
      <c r="CQ102" s="192"/>
      <c r="CR102" s="192"/>
      <c r="CS102" s="192"/>
      <c r="CT102" s="192"/>
      <c r="CU102" s="192"/>
      <c r="CV102" s="192"/>
      <c r="CW102" s="192"/>
      <c r="CX102" s="192"/>
      <c r="CY102" s="192"/>
      <c r="CZ102" s="192"/>
      <c r="DA102" s="192"/>
      <c r="DB102" s="192"/>
      <c r="DC102" s="192"/>
      <c r="DD102" s="192"/>
      <c r="DE102" s="192"/>
      <c r="DF102" s="192"/>
      <c r="DG102" s="192"/>
      <c r="DH102" s="192"/>
      <c r="DI102" s="192"/>
      <c r="DJ102" s="192"/>
    </row>
    <row r="103" spans="1:114" ht="42.6" customHeight="1" x14ac:dyDescent="0.3">
      <c r="A103" s="81">
        <v>99</v>
      </c>
      <c r="B103" s="252"/>
      <c r="C103" s="252"/>
      <c r="D103" s="255"/>
      <c r="E103" s="258"/>
      <c r="F103" s="255"/>
      <c r="G103" s="123" t="s">
        <v>367</v>
      </c>
      <c r="H103" s="252"/>
      <c r="I103" s="252"/>
      <c r="J103" s="252"/>
      <c r="K103" s="212" t="s">
        <v>369</v>
      </c>
      <c r="L103" s="213">
        <v>950000</v>
      </c>
      <c r="M103" s="213">
        <f t="shared" si="1"/>
        <v>807500</v>
      </c>
      <c r="N103" s="124">
        <v>2024</v>
      </c>
      <c r="O103" s="124">
        <v>2026</v>
      </c>
      <c r="P103" s="81"/>
      <c r="Q103" s="81"/>
      <c r="R103" s="81"/>
      <c r="S103" s="81"/>
      <c r="T103" s="81"/>
      <c r="U103" s="81"/>
      <c r="V103" s="81"/>
      <c r="W103" s="81"/>
      <c r="X103" s="81"/>
      <c r="Y103" s="124" t="s">
        <v>51</v>
      </c>
      <c r="Z103" s="124" t="s">
        <v>51</v>
      </c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2"/>
      <c r="BV103" s="192"/>
      <c r="BW103" s="192"/>
      <c r="BX103" s="192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  <c r="CP103" s="192"/>
      <c r="CQ103" s="192"/>
      <c r="CR103" s="192"/>
      <c r="CS103" s="192"/>
      <c r="CT103" s="192"/>
      <c r="CU103" s="192"/>
      <c r="CV103" s="192"/>
      <c r="CW103" s="192"/>
      <c r="CX103" s="192"/>
      <c r="CY103" s="192"/>
      <c r="CZ103" s="192"/>
      <c r="DA103" s="192"/>
      <c r="DB103" s="192"/>
      <c r="DC103" s="192"/>
      <c r="DD103" s="192"/>
      <c r="DE103" s="192"/>
      <c r="DF103" s="192"/>
      <c r="DG103" s="192"/>
      <c r="DH103" s="192"/>
      <c r="DI103" s="192"/>
      <c r="DJ103" s="192"/>
    </row>
    <row r="104" spans="1:114" ht="80.400000000000006" customHeight="1" x14ac:dyDescent="0.3">
      <c r="A104" s="15">
        <v>100</v>
      </c>
      <c r="B104" s="270" t="s">
        <v>275</v>
      </c>
      <c r="C104" s="270" t="s">
        <v>276</v>
      </c>
      <c r="D104" s="271">
        <v>62033034</v>
      </c>
      <c r="E104" s="272" t="s">
        <v>331</v>
      </c>
      <c r="F104" s="271">
        <v>600024474</v>
      </c>
      <c r="G104" s="217" t="s">
        <v>269</v>
      </c>
      <c r="H104" s="270" t="s">
        <v>28</v>
      </c>
      <c r="I104" s="270" t="s">
        <v>29</v>
      </c>
      <c r="J104" s="270" t="s">
        <v>29</v>
      </c>
      <c r="K104" s="243" t="s">
        <v>272</v>
      </c>
      <c r="L104" s="195">
        <v>2000000</v>
      </c>
      <c r="M104" s="195">
        <f t="shared" si="1"/>
        <v>1700000</v>
      </c>
      <c r="N104" s="81">
        <v>2020</v>
      </c>
      <c r="O104" s="81">
        <v>2025</v>
      </c>
      <c r="P104" s="81"/>
      <c r="Q104" s="81"/>
      <c r="R104" s="81"/>
      <c r="S104" s="81"/>
      <c r="T104" s="81"/>
      <c r="U104" s="81"/>
      <c r="V104" s="81"/>
      <c r="W104" s="81"/>
      <c r="X104" s="81"/>
      <c r="Y104" s="81" t="s">
        <v>51</v>
      </c>
      <c r="Z104" s="81" t="s">
        <v>51</v>
      </c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2"/>
      <c r="BD104" s="192"/>
      <c r="BE104" s="192"/>
      <c r="BF104" s="192"/>
      <c r="BG104" s="192"/>
      <c r="BH104" s="192"/>
      <c r="BI104" s="192"/>
      <c r="BJ104" s="192"/>
      <c r="BK104" s="192"/>
      <c r="BL104" s="192"/>
      <c r="BM104" s="192"/>
      <c r="BN104" s="192"/>
      <c r="BO104" s="192"/>
      <c r="BP104" s="192"/>
      <c r="BQ104" s="192"/>
      <c r="BR104" s="192"/>
      <c r="BS104" s="192"/>
      <c r="BT104" s="192"/>
      <c r="BU104" s="192"/>
      <c r="BV104" s="192"/>
      <c r="BW104" s="192"/>
      <c r="BX104" s="192"/>
      <c r="BY104" s="192"/>
      <c r="BZ104" s="192"/>
      <c r="CA104" s="192"/>
      <c r="CB104" s="192"/>
      <c r="CC104" s="192"/>
      <c r="CD104" s="192"/>
      <c r="CE104" s="192"/>
      <c r="CF104" s="192"/>
      <c r="CG104" s="192"/>
      <c r="CH104" s="192"/>
      <c r="CI104" s="192"/>
      <c r="CJ104" s="192"/>
      <c r="CK104" s="192"/>
      <c r="CL104" s="192"/>
      <c r="CM104" s="192"/>
      <c r="CN104" s="192"/>
      <c r="CO104" s="192"/>
      <c r="CP104" s="192"/>
      <c r="CQ104" s="192"/>
      <c r="CR104" s="192"/>
      <c r="CS104" s="192"/>
      <c r="CT104" s="192"/>
      <c r="CU104" s="192"/>
      <c r="CV104" s="192"/>
      <c r="CW104" s="192"/>
      <c r="CX104" s="192"/>
      <c r="CY104" s="192"/>
      <c r="CZ104" s="192"/>
      <c r="DA104" s="192"/>
      <c r="DB104" s="192"/>
      <c r="DC104" s="192"/>
      <c r="DD104" s="192"/>
      <c r="DE104" s="192"/>
      <c r="DF104" s="192"/>
      <c r="DG104" s="192"/>
      <c r="DH104" s="192"/>
      <c r="DI104" s="192"/>
      <c r="DJ104" s="192"/>
    </row>
    <row r="105" spans="1:114" ht="78.599999999999994" customHeight="1" x14ac:dyDescent="0.3">
      <c r="A105" s="15">
        <v>101</v>
      </c>
      <c r="B105" s="270"/>
      <c r="C105" s="270"/>
      <c r="D105" s="271"/>
      <c r="E105" s="272"/>
      <c r="F105" s="271"/>
      <c r="G105" s="217" t="s">
        <v>271</v>
      </c>
      <c r="H105" s="270"/>
      <c r="I105" s="270"/>
      <c r="J105" s="270"/>
      <c r="K105" s="243" t="s">
        <v>274</v>
      </c>
      <c r="L105" s="195">
        <v>200000</v>
      </c>
      <c r="M105" s="195">
        <f t="shared" si="1"/>
        <v>170000</v>
      </c>
      <c r="N105" s="81">
        <v>2021</v>
      </c>
      <c r="O105" s="81">
        <v>2025</v>
      </c>
      <c r="P105" s="81"/>
      <c r="Q105" s="81"/>
      <c r="R105" s="81"/>
      <c r="S105" s="81"/>
      <c r="T105" s="81"/>
      <c r="U105" s="81"/>
      <c r="V105" s="81"/>
      <c r="W105" s="81"/>
      <c r="X105" s="81"/>
      <c r="Y105" s="81" t="s">
        <v>51</v>
      </c>
      <c r="Z105" s="81" t="s">
        <v>51</v>
      </c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2"/>
      <c r="BD105" s="192"/>
      <c r="BE105" s="192"/>
      <c r="BF105" s="192"/>
      <c r="BG105" s="192"/>
      <c r="BH105" s="192"/>
      <c r="BI105" s="192"/>
      <c r="BJ105" s="192"/>
      <c r="BK105" s="192"/>
      <c r="BL105" s="192"/>
      <c r="BM105" s="192"/>
      <c r="BN105" s="192"/>
      <c r="BO105" s="192"/>
      <c r="BP105" s="192"/>
      <c r="BQ105" s="192"/>
      <c r="BR105" s="192"/>
      <c r="BS105" s="192"/>
      <c r="BT105" s="192"/>
      <c r="BU105" s="192"/>
      <c r="BV105" s="192"/>
      <c r="BW105" s="192"/>
      <c r="BX105" s="192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92"/>
      <c r="CI105" s="192"/>
      <c r="CJ105" s="192"/>
      <c r="CK105" s="192"/>
      <c r="CL105" s="192"/>
      <c r="CM105" s="192"/>
      <c r="CN105" s="192"/>
      <c r="CO105" s="192"/>
      <c r="CP105" s="192"/>
      <c r="CQ105" s="192"/>
      <c r="CR105" s="192"/>
      <c r="CS105" s="192"/>
      <c r="CT105" s="192"/>
      <c r="CU105" s="192"/>
      <c r="CV105" s="192"/>
      <c r="CW105" s="192"/>
      <c r="CX105" s="192"/>
      <c r="CY105" s="192"/>
      <c r="CZ105" s="192"/>
      <c r="DA105" s="192"/>
      <c r="DB105" s="192"/>
      <c r="DC105" s="192"/>
      <c r="DD105" s="192"/>
      <c r="DE105" s="192"/>
      <c r="DF105" s="192"/>
      <c r="DG105" s="192"/>
      <c r="DH105" s="192"/>
      <c r="DI105" s="192"/>
      <c r="DJ105" s="192"/>
    </row>
    <row r="106" spans="1:114" x14ac:dyDescent="0.3">
      <c r="A106" s="32"/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192"/>
      <c r="AT106" s="192"/>
      <c r="AU106" s="192"/>
      <c r="AV106" s="192"/>
      <c r="AW106" s="192"/>
      <c r="AX106" s="192"/>
      <c r="AY106" s="192"/>
      <c r="AZ106" s="192"/>
      <c r="BA106" s="192"/>
      <c r="BB106" s="192"/>
      <c r="BC106" s="192"/>
      <c r="BD106" s="192"/>
      <c r="BE106" s="192"/>
      <c r="BF106" s="192"/>
      <c r="BG106" s="192"/>
      <c r="BH106" s="192"/>
      <c r="BI106" s="192"/>
      <c r="BJ106" s="192"/>
      <c r="BK106" s="192"/>
      <c r="BL106" s="192"/>
      <c r="BM106" s="192"/>
      <c r="BN106" s="192"/>
      <c r="BO106" s="192"/>
      <c r="BP106" s="192"/>
      <c r="BQ106" s="192"/>
      <c r="BR106" s="192"/>
      <c r="BS106" s="192"/>
      <c r="BT106" s="192"/>
      <c r="BU106" s="192"/>
      <c r="BV106" s="192"/>
      <c r="BW106" s="192"/>
      <c r="BX106" s="192"/>
      <c r="BY106" s="192"/>
      <c r="BZ106" s="192"/>
      <c r="CA106" s="192"/>
      <c r="CB106" s="192"/>
      <c r="CC106" s="192"/>
      <c r="CD106" s="192"/>
      <c r="CE106" s="192"/>
      <c r="CF106" s="192"/>
      <c r="CG106" s="192"/>
      <c r="CH106" s="192"/>
      <c r="CI106" s="192"/>
      <c r="CJ106" s="192"/>
      <c r="CK106" s="192"/>
      <c r="CL106" s="192"/>
      <c r="CM106" s="192"/>
      <c r="CN106" s="192"/>
      <c r="CO106" s="192"/>
      <c r="CP106" s="192"/>
      <c r="CQ106" s="192"/>
      <c r="CR106" s="192"/>
      <c r="CS106" s="192"/>
      <c r="CT106" s="192"/>
      <c r="CU106" s="192"/>
      <c r="CV106" s="192"/>
      <c r="CW106" s="192"/>
      <c r="CX106" s="192"/>
      <c r="CY106" s="192"/>
      <c r="CZ106" s="192"/>
      <c r="DA106" s="192"/>
      <c r="DB106" s="192"/>
      <c r="DC106" s="192"/>
      <c r="DD106" s="192"/>
      <c r="DE106" s="192"/>
      <c r="DF106" s="192"/>
      <c r="DG106" s="192"/>
      <c r="DH106" s="192"/>
      <c r="DI106" s="192"/>
      <c r="DJ106" s="192"/>
    </row>
    <row r="107" spans="1:114" x14ac:dyDescent="0.3">
      <c r="A107" s="32"/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  <c r="AS107" s="192"/>
      <c r="AT107" s="192"/>
      <c r="AU107" s="192"/>
      <c r="AV107" s="192"/>
      <c r="AW107" s="192"/>
      <c r="AX107" s="192"/>
      <c r="AY107" s="192"/>
      <c r="AZ107" s="192"/>
      <c r="BA107" s="192"/>
      <c r="BB107" s="192"/>
      <c r="BC107" s="192"/>
      <c r="BD107" s="192"/>
      <c r="BE107" s="192"/>
      <c r="BF107" s="192"/>
      <c r="BG107" s="192"/>
      <c r="BH107" s="192"/>
      <c r="BI107" s="192"/>
      <c r="BJ107" s="192"/>
      <c r="BK107" s="192"/>
      <c r="BL107" s="192"/>
      <c r="BM107" s="192"/>
      <c r="BN107" s="192"/>
      <c r="BO107" s="192"/>
      <c r="BP107" s="192"/>
      <c r="BQ107" s="192"/>
      <c r="BR107" s="192"/>
      <c r="BS107" s="192"/>
      <c r="BT107" s="192"/>
      <c r="BU107" s="192"/>
      <c r="BV107" s="192"/>
      <c r="BW107" s="192"/>
      <c r="BX107" s="192"/>
      <c r="BY107" s="192"/>
      <c r="BZ107" s="192"/>
      <c r="CA107" s="192"/>
      <c r="CB107" s="192"/>
      <c r="CC107" s="192"/>
      <c r="CD107" s="192"/>
      <c r="CE107" s="192"/>
      <c r="CF107" s="192"/>
      <c r="CG107" s="192"/>
      <c r="CH107" s="192"/>
      <c r="CI107" s="192"/>
      <c r="CJ107" s="192"/>
      <c r="CK107" s="192"/>
      <c r="CL107" s="192"/>
      <c r="CM107" s="192"/>
      <c r="CN107" s="192"/>
      <c r="CO107" s="192"/>
      <c r="CP107" s="192"/>
      <c r="CQ107" s="192"/>
      <c r="CR107" s="192"/>
      <c r="CS107" s="192"/>
      <c r="CT107" s="192"/>
      <c r="CU107" s="192"/>
      <c r="CV107" s="192"/>
      <c r="CW107" s="192"/>
      <c r="CX107" s="192"/>
      <c r="CY107" s="192"/>
      <c r="CZ107" s="192"/>
      <c r="DA107" s="192"/>
      <c r="DB107" s="192"/>
      <c r="DC107" s="192"/>
      <c r="DD107" s="192"/>
      <c r="DE107" s="192"/>
      <c r="DF107" s="192"/>
      <c r="DG107" s="192"/>
      <c r="DH107" s="192"/>
      <c r="DI107" s="192"/>
      <c r="DJ107" s="192"/>
    </row>
    <row r="108" spans="1:114" x14ac:dyDescent="0.3">
      <c r="A108" s="32"/>
      <c r="B108" s="303" t="s">
        <v>465</v>
      </c>
      <c r="C108" s="303"/>
      <c r="D108" s="303"/>
      <c r="E108" s="303"/>
      <c r="F108" s="303"/>
      <c r="G108" s="303"/>
      <c r="H108" s="303"/>
      <c r="I108" s="303"/>
      <c r="J108" s="303"/>
      <c r="K108" s="244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192"/>
      <c r="AT108" s="192"/>
      <c r="AU108" s="192"/>
      <c r="AV108" s="192"/>
      <c r="AW108" s="192"/>
      <c r="AX108" s="192"/>
      <c r="AY108" s="192"/>
      <c r="AZ108" s="192"/>
      <c r="BA108" s="192"/>
      <c r="BB108" s="192"/>
      <c r="BC108" s="192"/>
      <c r="BD108" s="192"/>
      <c r="BE108" s="192"/>
      <c r="BF108" s="192"/>
      <c r="BG108" s="192"/>
      <c r="BH108" s="192"/>
      <c r="BI108" s="192"/>
      <c r="BJ108" s="192"/>
      <c r="BK108" s="192"/>
      <c r="BL108" s="192"/>
      <c r="BM108" s="192"/>
      <c r="BN108" s="192"/>
      <c r="BO108" s="192"/>
      <c r="BP108" s="192"/>
      <c r="BQ108" s="192"/>
      <c r="BR108" s="192"/>
      <c r="BS108" s="192"/>
      <c r="BT108" s="192"/>
      <c r="BU108" s="192"/>
      <c r="BV108" s="192"/>
      <c r="BW108" s="192"/>
      <c r="BX108" s="192"/>
      <c r="BY108" s="192"/>
      <c r="BZ108" s="192"/>
      <c r="CA108" s="192"/>
      <c r="CB108" s="192"/>
      <c r="CC108" s="192"/>
      <c r="CD108" s="192"/>
      <c r="CE108" s="192"/>
      <c r="CF108" s="192"/>
      <c r="CG108" s="192"/>
      <c r="CH108" s="192"/>
      <c r="CI108" s="192"/>
      <c r="CJ108" s="192"/>
      <c r="CK108" s="192"/>
      <c r="CL108" s="192"/>
      <c r="CM108" s="192"/>
      <c r="CN108" s="192"/>
      <c r="CO108" s="192"/>
      <c r="CP108" s="192"/>
      <c r="CQ108" s="192"/>
      <c r="CR108" s="192"/>
      <c r="CS108" s="192"/>
      <c r="CT108" s="192"/>
      <c r="CU108" s="192"/>
      <c r="CV108" s="192"/>
      <c r="CW108" s="192"/>
      <c r="CX108" s="192"/>
      <c r="CY108" s="192"/>
      <c r="CZ108" s="192"/>
      <c r="DA108" s="192"/>
      <c r="DB108" s="192"/>
      <c r="DC108" s="192"/>
      <c r="DD108" s="192"/>
      <c r="DE108" s="192"/>
      <c r="DF108" s="192"/>
      <c r="DG108" s="192"/>
      <c r="DH108" s="192"/>
      <c r="DI108" s="192"/>
      <c r="DJ108" s="192"/>
    </row>
    <row r="109" spans="1:114" ht="14.4" customHeight="1" x14ac:dyDescent="0.3">
      <c r="A109" s="117"/>
      <c r="B109" s="303"/>
      <c r="C109" s="303"/>
      <c r="D109" s="303"/>
      <c r="E109" s="303"/>
      <c r="F109" s="303"/>
      <c r="G109" s="303"/>
      <c r="H109" s="303"/>
      <c r="I109" s="303"/>
      <c r="J109" s="303"/>
      <c r="K109" s="244"/>
      <c r="L109" s="245"/>
      <c r="M109" s="245"/>
      <c r="N109" s="245"/>
      <c r="O109" s="245"/>
      <c r="P109" s="302" t="s">
        <v>349</v>
      </c>
      <c r="Q109" s="302"/>
      <c r="R109" s="304"/>
      <c r="S109" s="304"/>
      <c r="T109" s="246"/>
      <c r="U109" s="245"/>
      <c r="V109" s="245"/>
      <c r="W109" s="245"/>
      <c r="X109" s="245"/>
      <c r="Y109" s="245"/>
      <c r="Z109" s="245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2"/>
      <c r="BC109" s="192"/>
      <c r="BD109" s="192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  <c r="BQ109" s="192"/>
      <c r="BR109" s="192"/>
      <c r="BS109" s="192"/>
      <c r="BT109" s="192"/>
      <c r="BU109" s="192"/>
      <c r="BV109" s="192"/>
      <c r="BW109" s="192"/>
      <c r="BX109" s="192"/>
      <c r="BY109" s="192"/>
      <c r="BZ109" s="192"/>
      <c r="CA109" s="192"/>
      <c r="CB109" s="192"/>
      <c r="CC109" s="192"/>
      <c r="CD109" s="192"/>
      <c r="CE109" s="192"/>
      <c r="CF109" s="192"/>
      <c r="CG109" s="192"/>
      <c r="CH109" s="192"/>
      <c r="CI109" s="192"/>
      <c r="CJ109" s="192"/>
      <c r="CK109" s="192"/>
      <c r="CL109" s="192"/>
      <c r="CM109" s="192"/>
      <c r="CN109" s="192"/>
      <c r="CO109" s="192"/>
      <c r="CP109" s="192"/>
      <c r="CQ109" s="192"/>
      <c r="CR109" s="192"/>
      <c r="CS109" s="192"/>
      <c r="CT109" s="192"/>
      <c r="CU109" s="192"/>
      <c r="CV109" s="192"/>
      <c r="CW109" s="192"/>
      <c r="CX109" s="192"/>
      <c r="CY109" s="192"/>
      <c r="CZ109" s="192"/>
      <c r="DA109" s="192"/>
      <c r="DB109" s="192"/>
      <c r="DC109" s="192"/>
      <c r="DD109" s="192"/>
      <c r="DE109" s="192"/>
      <c r="DF109" s="192"/>
      <c r="DG109" s="192"/>
      <c r="DH109" s="192"/>
      <c r="DI109" s="192"/>
      <c r="DJ109" s="192"/>
    </row>
    <row r="110" spans="1:114" ht="14.4" customHeight="1" x14ac:dyDescent="0.3">
      <c r="A110" s="117"/>
      <c r="B110" s="247"/>
      <c r="C110" s="247"/>
      <c r="D110" s="247"/>
      <c r="E110" s="247"/>
      <c r="F110" s="247"/>
      <c r="G110" s="247"/>
      <c r="H110" s="247"/>
      <c r="I110" s="247"/>
      <c r="J110" s="247"/>
      <c r="K110" s="244"/>
      <c r="L110" s="245"/>
      <c r="M110" s="245"/>
      <c r="N110" s="245"/>
      <c r="O110" s="245"/>
      <c r="P110" s="244"/>
      <c r="Q110" s="244"/>
      <c r="R110" s="305" t="s">
        <v>348</v>
      </c>
      <c r="S110" s="305"/>
      <c r="T110" s="305"/>
      <c r="U110" s="245"/>
      <c r="V110" s="245"/>
      <c r="W110" s="245"/>
      <c r="X110" s="245"/>
      <c r="Y110" s="245"/>
      <c r="Z110" s="245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/>
      <c r="BB110" s="192"/>
      <c r="BC110" s="192"/>
      <c r="BD110" s="192"/>
      <c r="BE110" s="192"/>
      <c r="BF110" s="192"/>
      <c r="BG110" s="192"/>
      <c r="BH110" s="192"/>
      <c r="BI110" s="192"/>
      <c r="BJ110" s="192"/>
      <c r="BK110" s="192"/>
      <c r="BL110" s="192"/>
      <c r="BM110" s="192"/>
      <c r="BN110" s="192"/>
      <c r="BO110" s="192"/>
      <c r="BP110" s="192"/>
      <c r="BQ110" s="192"/>
      <c r="BR110" s="192"/>
      <c r="BS110" s="192"/>
      <c r="BT110" s="192"/>
      <c r="BU110" s="192"/>
      <c r="BV110" s="192"/>
      <c r="BW110" s="192"/>
      <c r="BX110" s="192"/>
      <c r="BY110" s="192"/>
      <c r="BZ110" s="192"/>
      <c r="CA110" s="192"/>
      <c r="CB110" s="192"/>
      <c r="CC110" s="192"/>
      <c r="CD110" s="192"/>
      <c r="CE110" s="192"/>
      <c r="CF110" s="192"/>
      <c r="CG110" s="192"/>
      <c r="CH110" s="192"/>
      <c r="CI110" s="192"/>
      <c r="CJ110" s="192"/>
      <c r="CK110" s="192"/>
      <c r="CL110" s="192"/>
      <c r="CM110" s="192"/>
      <c r="CN110" s="192"/>
      <c r="CO110" s="192"/>
      <c r="CP110" s="192"/>
      <c r="CQ110" s="192"/>
      <c r="CR110" s="192"/>
      <c r="CS110" s="192"/>
      <c r="CT110" s="192"/>
      <c r="CU110" s="192"/>
      <c r="CV110" s="192"/>
      <c r="CW110" s="192"/>
      <c r="CX110" s="192"/>
      <c r="CY110" s="192"/>
      <c r="CZ110" s="192"/>
      <c r="DA110" s="192"/>
      <c r="DB110" s="192"/>
      <c r="DC110" s="192"/>
      <c r="DD110" s="192"/>
      <c r="DE110" s="192"/>
      <c r="DF110" s="192"/>
      <c r="DG110" s="192"/>
      <c r="DH110" s="192"/>
      <c r="DI110" s="192"/>
      <c r="DJ110" s="192"/>
    </row>
    <row r="111" spans="1:114" x14ac:dyDescent="0.3">
      <c r="A111" s="32"/>
      <c r="B111" s="192"/>
      <c r="C111" s="192"/>
      <c r="D111" s="192"/>
      <c r="E111" s="244"/>
      <c r="F111" s="244"/>
      <c r="G111" s="244"/>
      <c r="H111" s="244"/>
      <c r="I111" s="244"/>
      <c r="J111" s="244"/>
      <c r="K111" s="244"/>
      <c r="L111" s="245"/>
      <c r="M111" s="245"/>
      <c r="N111" s="245"/>
      <c r="O111" s="248"/>
      <c r="P111" s="248"/>
      <c r="Q111" s="248"/>
      <c r="R111" s="248"/>
      <c r="S111" s="248"/>
      <c r="T111" s="248"/>
      <c r="U111" s="245"/>
      <c r="V111" s="245"/>
      <c r="W111" s="245"/>
      <c r="X111" s="245"/>
      <c r="Y111" s="245"/>
      <c r="Z111" s="245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2"/>
      <c r="AL111" s="192"/>
      <c r="AM111" s="192"/>
      <c r="AN111" s="192"/>
      <c r="AO111" s="192"/>
      <c r="AP111" s="192"/>
      <c r="AQ111" s="192"/>
      <c r="AR111" s="192"/>
      <c r="AS111" s="192"/>
      <c r="AT111" s="192"/>
      <c r="AU111" s="192"/>
      <c r="AV111" s="192"/>
      <c r="AW111" s="192"/>
      <c r="AX111" s="192"/>
      <c r="AY111" s="192"/>
      <c r="AZ111" s="192"/>
      <c r="BA111" s="192"/>
      <c r="BB111" s="192"/>
      <c r="BC111" s="192"/>
      <c r="BD111" s="192"/>
      <c r="BE111" s="192"/>
      <c r="BF111" s="192"/>
      <c r="BG111" s="192"/>
      <c r="BH111" s="192"/>
      <c r="BI111" s="192"/>
      <c r="BJ111" s="192"/>
      <c r="BK111" s="192"/>
      <c r="BL111" s="192"/>
      <c r="BM111" s="192"/>
      <c r="BN111" s="192"/>
      <c r="BO111" s="192"/>
      <c r="BP111" s="192"/>
      <c r="BQ111" s="192"/>
      <c r="BR111" s="192"/>
      <c r="BS111" s="192"/>
      <c r="BT111" s="192"/>
      <c r="BU111" s="192"/>
      <c r="BV111" s="192"/>
      <c r="BW111" s="192"/>
      <c r="BX111" s="192"/>
      <c r="BY111" s="192"/>
      <c r="BZ111" s="192"/>
      <c r="CA111" s="192"/>
      <c r="CB111" s="192"/>
      <c r="CC111" s="192"/>
      <c r="CD111" s="192"/>
      <c r="CE111" s="192"/>
      <c r="CF111" s="192"/>
      <c r="CG111" s="192"/>
      <c r="CH111" s="192"/>
      <c r="CI111" s="192"/>
      <c r="CJ111" s="192"/>
      <c r="CK111" s="192"/>
      <c r="CL111" s="192"/>
      <c r="CM111" s="192"/>
      <c r="CN111" s="192"/>
      <c r="CO111" s="192"/>
      <c r="CP111" s="192"/>
      <c r="CQ111" s="192"/>
      <c r="CR111" s="192"/>
      <c r="CS111" s="192"/>
      <c r="CT111" s="192"/>
      <c r="CU111" s="192"/>
      <c r="CV111" s="192"/>
      <c r="CW111" s="192"/>
      <c r="CX111" s="192"/>
      <c r="CY111" s="192"/>
      <c r="CZ111" s="192"/>
      <c r="DA111" s="192"/>
      <c r="DB111" s="192"/>
      <c r="DC111" s="192"/>
      <c r="DD111" s="192"/>
      <c r="DE111" s="192"/>
      <c r="DF111" s="192"/>
      <c r="DG111" s="192"/>
      <c r="DH111" s="192"/>
      <c r="DI111" s="192"/>
      <c r="DJ111" s="192"/>
    </row>
    <row r="112" spans="1:114" x14ac:dyDescent="0.3">
      <c r="A112" s="32"/>
      <c r="B112" s="192"/>
      <c r="C112" s="192"/>
      <c r="D112" s="192"/>
      <c r="E112" s="244"/>
      <c r="F112" s="244"/>
      <c r="G112" s="244"/>
      <c r="H112" s="244"/>
      <c r="I112" s="244"/>
      <c r="J112" s="244"/>
      <c r="K112" s="244"/>
      <c r="L112" s="245"/>
      <c r="M112" s="245"/>
      <c r="N112" s="245"/>
      <c r="O112" s="244"/>
      <c r="P112" s="244"/>
      <c r="Q112" s="302"/>
      <c r="R112" s="302"/>
      <c r="S112" s="302"/>
      <c r="T112" s="302"/>
      <c r="U112" s="245"/>
      <c r="V112" s="245"/>
      <c r="W112" s="245"/>
      <c r="X112" s="245"/>
      <c r="Y112" s="245"/>
      <c r="Z112" s="245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92"/>
      <c r="BA112" s="192"/>
      <c r="BB112" s="192"/>
      <c r="BC112" s="192"/>
      <c r="BD112" s="192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  <c r="BQ112" s="192"/>
      <c r="BR112" s="192"/>
      <c r="BS112" s="192"/>
      <c r="BT112" s="192"/>
      <c r="BU112" s="192"/>
      <c r="BV112" s="192"/>
      <c r="BW112" s="192"/>
      <c r="BX112" s="192"/>
      <c r="BY112" s="192"/>
      <c r="BZ112" s="192"/>
      <c r="CA112" s="192"/>
      <c r="CB112" s="192"/>
      <c r="CC112" s="192"/>
      <c r="CD112" s="192"/>
      <c r="CE112" s="192"/>
      <c r="CF112" s="192"/>
      <c r="CG112" s="192"/>
      <c r="CH112" s="192"/>
      <c r="CI112" s="192"/>
      <c r="CJ112" s="192"/>
      <c r="CK112" s="192"/>
      <c r="CL112" s="192"/>
      <c r="CM112" s="192"/>
      <c r="CN112" s="192"/>
      <c r="CO112" s="192"/>
      <c r="CP112" s="192"/>
      <c r="CQ112" s="192"/>
      <c r="CR112" s="192"/>
      <c r="CS112" s="192"/>
      <c r="CT112" s="192"/>
      <c r="CU112" s="192"/>
      <c r="CV112" s="192"/>
      <c r="CW112" s="192"/>
      <c r="CX112" s="192"/>
      <c r="CY112" s="192"/>
      <c r="CZ112" s="192"/>
      <c r="DA112" s="192"/>
      <c r="DB112" s="192"/>
      <c r="DC112" s="192"/>
      <c r="DD112" s="192"/>
      <c r="DE112" s="192"/>
      <c r="DF112" s="192"/>
      <c r="DG112" s="192"/>
      <c r="DH112" s="192"/>
      <c r="DI112" s="192"/>
      <c r="DJ112" s="192"/>
    </row>
    <row r="113" spans="1:114" x14ac:dyDescent="0.3">
      <c r="A113" s="32"/>
      <c r="B113" s="192"/>
      <c r="C113" s="192"/>
      <c r="D113" s="192"/>
      <c r="E113" s="244"/>
      <c r="F113" s="244"/>
      <c r="G113" s="244"/>
      <c r="H113" s="244"/>
      <c r="I113" s="244"/>
      <c r="J113" s="244"/>
      <c r="K113" s="244"/>
      <c r="L113" s="245"/>
      <c r="M113" s="245"/>
      <c r="N113" s="245"/>
      <c r="O113" s="244"/>
      <c r="P113" s="244"/>
      <c r="Q113" s="302"/>
      <c r="R113" s="302"/>
      <c r="S113" s="302"/>
      <c r="T113" s="302"/>
      <c r="U113" s="245"/>
      <c r="V113" s="245"/>
      <c r="W113" s="245"/>
      <c r="X113" s="245"/>
      <c r="Y113" s="245"/>
      <c r="Z113" s="245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192"/>
      <c r="AR113" s="192"/>
      <c r="AS113" s="192"/>
      <c r="AT113" s="192"/>
      <c r="AU113" s="192"/>
      <c r="AV113" s="192"/>
      <c r="AW113" s="192"/>
      <c r="AX113" s="192"/>
      <c r="AY113" s="192"/>
      <c r="AZ113" s="192"/>
      <c r="BA113" s="192"/>
      <c r="BB113" s="192"/>
      <c r="BC113" s="192"/>
      <c r="BD113" s="192"/>
      <c r="BE113" s="192"/>
      <c r="BF113" s="192"/>
      <c r="BG113" s="192"/>
      <c r="BH113" s="192"/>
      <c r="BI113" s="192"/>
      <c r="BJ113" s="192"/>
      <c r="BK113" s="192"/>
      <c r="BL113" s="192"/>
      <c r="BM113" s="192"/>
      <c r="BN113" s="192"/>
      <c r="BO113" s="192"/>
      <c r="BP113" s="192"/>
      <c r="BQ113" s="192"/>
      <c r="BR113" s="192"/>
      <c r="BS113" s="192"/>
      <c r="BT113" s="192"/>
      <c r="BU113" s="192"/>
      <c r="BV113" s="192"/>
      <c r="BW113" s="192"/>
      <c r="BX113" s="192"/>
      <c r="BY113" s="192"/>
      <c r="BZ113" s="192"/>
      <c r="CA113" s="192"/>
      <c r="CB113" s="192"/>
      <c r="CC113" s="192"/>
      <c r="CD113" s="192"/>
      <c r="CE113" s="192"/>
      <c r="CF113" s="192"/>
      <c r="CG113" s="192"/>
      <c r="CH113" s="192"/>
      <c r="CI113" s="192"/>
      <c r="CJ113" s="192"/>
      <c r="CK113" s="192"/>
      <c r="CL113" s="192"/>
      <c r="CM113" s="192"/>
      <c r="CN113" s="192"/>
      <c r="CO113" s="192"/>
      <c r="CP113" s="192"/>
      <c r="CQ113" s="192"/>
      <c r="CR113" s="192"/>
      <c r="CS113" s="192"/>
      <c r="CT113" s="192"/>
      <c r="CU113" s="192"/>
      <c r="CV113" s="192"/>
      <c r="CW113" s="192"/>
      <c r="CX113" s="192"/>
      <c r="CY113" s="192"/>
      <c r="CZ113" s="192"/>
      <c r="DA113" s="192"/>
      <c r="DB113" s="192"/>
      <c r="DC113" s="192"/>
      <c r="DD113" s="192"/>
      <c r="DE113" s="192"/>
      <c r="DF113" s="192"/>
      <c r="DG113" s="192"/>
      <c r="DH113" s="192"/>
      <c r="DI113" s="192"/>
      <c r="DJ113" s="192"/>
    </row>
    <row r="114" spans="1:114" x14ac:dyDescent="0.3">
      <c r="A114" s="32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C114" s="192"/>
      <c r="BD114" s="192"/>
      <c r="BE114" s="192"/>
      <c r="BF114" s="192"/>
      <c r="BG114" s="192"/>
      <c r="BH114" s="192"/>
      <c r="BI114" s="192"/>
      <c r="BJ114" s="192"/>
      <c r="BK114" s="192"/>
      <c r="BL114" s="192"/>
      <c r="BM114" s="192"/>
      <c r="BN114" s="192"/>
      <c r="BO114" s="192"/>
      <c r="BP114" s="192"/>
      <c r="BQ114" s="192"/>
      <c r="BR114" s="192"/>
      <c r="BS114" s="192"/>
      <c r="BT114" s="192"/>
      <c r="BU114" s="192"/>
      <c r="BV114" s="192"/>
      <c r="BW114" s="192"/>
      <c r="BX114" s="192"/>
      <c r="BY114" s="192"/>
      <c r="BZ114" s="192"/>
      <c r="CA114" s="192"/>
      <c r="CB114" s="192"/>
      <c r="CC114" s="192"/>
      <c r="CD114" s="192"/>
      <c r="CE114" s="192"/>
      <c r="CF114" s="192"/>
      <c r="CG114" s="192"/>
      <c r="CH114" s="192"/>
      <c r="CI114" s="192"/>
      <c r="CJ114" s="192"/>
      <c r="CK114" s="192"/>
      <c r="CL114" s="192"/>
      <c r="CM114" s="192"/>
      <c r="CN114" s="192"/>
      <c r="CO114" s="192"/>
      <c r="CP114" s="192"/>
      <c r="CQ114" s="192"/>
      <c r="CR114" s="192"/>
      <c r="CS114" s="192"/>
      <c r="CT114" s="192"/>
      <c r="CU114" s="192"/>
      <c r="CV114" s="192"/>
      <c r="CW114" s="192"/>
      <c r="CX114" s="192"/>
      <c r="CY114" s="192"/>
      <c r="CZ114" s="192"/>
      <c r="DA114" s="192"/>
      <c r="DB114" s="192"/>
      <c r="DC114" s="192"/>
      <c r="DD114" s="192"/>
      <c r="DE114" s="192"/>
      <c r="DF114" s="192"/>
      <c r="DG114" s="192"/>
      <c r="DH114" s="192"/>
      <c r="DI114" s="192"/>
      <c r="DJ114" s="192"/>
    </row>
    <row r="115" spans="1:114" x14ac:dyDescent="0.3">
      <c r="A115" s="32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192"/>
      <c r="BF115" s="192"/>
      <c r="BG115" s="192"/>
      <c r="BH115" s="192"/>
      <c r="BI115" s="192"/>
      <c r="BJ115" s="192"/>
      <c r="BK115" s="192"/>
      <c r="BL115" s="192"/>
      <c r="BM115" s="192"/>
      <c r="BN115" s="192"/>
      <c r="BO115" s="192"/>
      <c r="BP115" s="192"/>
      <c r="BQ115" s="192"/>
      <c r="BR115" s="192"/>
      <c r="BS115" s="192"/>
      <c r="BT115" s="192"/>
      <c r="BU115" s="192"/>
      <c r="BV115" s="192"/>
      <c r="BW115" s="192"/>
      <c r="BX115" s="192"/>
      <c r="BY115" s="192"/>
      <c r="BZ115" s="192"/>
      <c r="CA115" s="192"/>
      <c r="CB115" s="192"/>
      <c r="CC115" s="192"/>
      <c r="CD115" s="192"/>
      <c r="CE115" s="192"/>
      <c r="CF115" s="192"/>
      <c r="CG115" s="192"/>
      <c r="CH115" s="192"/>
      <c r="CI115" s="192"/>
      <c r="CJ115" s="192"/>
      <c r="CK115" s="192"/>
      <c r="CL115" s="192"/>
      <c r="CM115" s="192"/>
      <c r="CN115" s="192"/>
      <c r="CO115" s="192"/>
      <c r="CP115" s="192"/>
      <c r="CQ115" s="192"/>
      <c r="CR115" s="192"/>
      <c r="CS115" s="192"/>
      <c r="CT115" s="192"/>
      <c r="CU115" s="192"/>
      <c r="CV115" s="192"/>
      <c r="CW115" s="192"/>
      <c r="CX115" s="192"/>
      <c r="CY115" s="192"/>
      <c r="CZ115" s="192"/>
      <c r="DA115" s="192"/>
      <c r="DB115" s="192"/>
      <c r="DC115" s="192"/>
      <c r="DD115" s="192"/>
      <c r="DE115" s="192"/>
      <c r="DF115" s="192"/>
      <c r="DG115" s="192"/>
      <c r="DH115" s="192"/>
      <c r="DI115" s="192"/>
      <c r="DJ115" s="192"/>
    </row>
    <row r="116" spans="1:114" x14ac:dyDescent="0.3">
      <c r="A116" s="32"/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92"/>
      <c r="BA116" s="192"/>
      <c r="BB116" s="192"/>
      <c r="BC116" s="192"/>
      <c r="BD116" s="192"/>
      <c r="BE116" s="192"/>
      <c r="BF116" s="192"/>
      <c r="BG116" s="192"/>
      <c r="BH116" s="192"/>
      <c r="BI116" s="192"/>
      <c r="BJ116" s="192"/>
      <c r="BK116" s="192"/>
      <c r="BL116" s="192"/>
      <c r="BM116" s="192"/>
      <c r="BN116" s="192"/>
      <c r="BO116" s="192"/>
      <c r="BP116" s="192"/>
      <c r="BQ116" s="192"/>
      <c r="BR116" s="192"/>
      <c r="BS116" s="192"/>
      <c r="BT116" s="192"/>
      <c r="BU116" s="192"/>
      <c r="BV116" s="192"/>
      <c r="BW116" s="192"/>
      <c r="BX116" s="192"/>
      <c r="BY116" s="192"/>
      <c r="BZ116" s="192"/>
      <c r="CA116" s="192"/>
      <c r="CB116" s="192"/>
      <c r="CC116" s="192"/>
      <c r="CD116" s="192"/>
      <c r="CE116" s="192"/>
      <c r="CF116" s="192"/>
      <c r="CG116" s="192"/>
      <c r="CH116" s="192"/>
      <c r="CI116" s="192"/>
      <c r="CJ116" s="192"/>
      <c r="CK116" s="192"/>
      <c r="CL116" s="192"/>
      <c r="CM116" s="192"/>
      <c r="CN116" s="192"/>
      <c r="CO116" s="192"/>
      <c r="CP116" s="192"/>
      <c r="CQ116" s="192"/>
      <c r="CR116" s="192"/>
      <c r="CS116" s="192"/>
      <c r="CT116" s="192"/>
      <c r="CU116" s="192"/>
      <c r="CV116" s="192"/>
      <c r="CW116" s="192"/>
      <c r="CX116" s="192"/>
      <c r="CY116" s="192"/>
      <c r="CZ116" s="192"/>
      <c r="DA116" s="192"/>
      <c r="DB116" s="192"/>
      <c r="DC116" s="192"/>
      <c r="DD116" s="192"/>
      <c r="DE116" s="192"/>
      <c r="DF116" s="192"/>
      <c r="DG116" s="192"/>
      <c r="DH116" s="192"/>
      <c r="DI116" s="192"/>
      <c r="DJ116" s="192"/>
    </row>
    <row r="117" spans="1:114" x14ac:dyDescent="0.3">
      <c r="A117" s="32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92"/>
      <c r="BA117" s="192"/>
      <c r="BB117" s="192"/>
      <c r="BC117" s="192"/>
      <c r="BD117" s="192"/>
      <c r="BE117" s="192"/>
      <c r="BF117" s="192"/>
      <c r="BG117" s="192"/>
      <c r="BH117" s="192"/>
      <c r="BI117" s="192"/>
      <c r="BJ117" s="192"/>
      <c r="BK117" s="192"/>
      <c r="BL117" s="192"/>
      <c r="BM117" s="192"/>
      <c r="BN117" s="192"/>
      <c r="BO117" s="192"/>
      <c r="BP117" s="192"/>
      <c r="BQ117" s="192"/>
      <c r="BR117" s="192"/>
      <c r="BS117" s="192"/>
      <c r="BT117" s="192"/>
      <c r="BU117" s="192"/>
      <c r="BV117" s="192"/>
      <c r="BW117" s="192"/>
      <c r="BX117" s="192"/>
      <c r="BY117" s="192"/>
      <c r="BZ117" s="192"/>
      <c r="CA117" s="192"/>
      <c r="CB117" s="192"/>
      <c r="CC117" s="192"/>
      <c r="CD117" s="192"/>
      <c r="CE117" s="192"/>
      <c r="CF117" s="192"/>
      <c r="CG117" s="192"/>
      <c r="CH117" s="192"/>
      <c r="CI117" s="192"/>
      <c r="CJ117" s="192"/>
      <c r="CK117" s="192"/>
      <c r="CL117" s="192"/>
      <c r="CM117" s="192"/>
      <c r="CN117" s="192"/>
      <c r="CO117" s="192"/>
      <c r="CP117" s="192"/>
      <c r="CQ117" s="192"/>
      <c r="CR117" s="192"/>
      <c r="CS117" s="192"/>
      <c r="CT117" s="192"/>
      <c r="CU117" s="192"/>
      <c r="CV117" s="192"/>
      <c r="CW117" s="192"/>
      <c r="CX117" s="192"/>
      <c r="CY117" s="192"/>
      <c r="CZ117" s="192"/>
      <c r="DA117" s="192"/>
      <c r="DB117" s="192"/>
      <c r="DC117" s="192"/>
      <c r="DD117" s="192"/>
      <c r="DE117" s="192"/>
      <c r="DF117" s="192"/>
      <c r="DG117" s="192"/>
      <c r="DH117" s="192"/>
      <c r="DI117" s="192"/>
      <c r="DJ117" s="192"/>
    </row>
    <row r="118" spans="1:114" x14ac:dyDescent="0.3">
      <c r="A118" s="32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2"/>
      <c r="BN118" s="192"/>
      <c r="BO118" s="192"/>
      <c r="BP118" s="192"/>
      <c r="BQ118" s="192"/>
      <c r="BR118" s="192"/>
      <c r="BS118" s="192"/>
      <c r="BT118" s="192"/>
      <c r="BU118" s="192"/>
      <c r="BV118" s="192"/>
      <c r="BW118" s="192"/>
      <c r="BX118" s="192"/>
      <c r="BY118" s="192"/>
      <c r="BZ118" s="192"/>
      <c r="CA118" s="192"/>
      <c r="CB118" s="192"/>
      <c r="CC118" s="192"/>
      <c r="CD118" s="192"/>
      <c r="CE118" s="192"/>
      <c r="CF118" s="192"/>
      <c r="CG118" s="192"/>
      <c r="CH118" s="192"/>
      <c r="CI118" s="192"/>
      <c r="CJ118" s="192"/>
      <c r="CK118" s="192"/>
      <c r="CL118" s="192"/>
      <c r="CM118" s="192"/>
      <c r="CN118" s="192"/>
      <c r="CO118" s="192"/>
      <c r="CP118" s="192"/>
      <c r="CQ118" s="192"/>
      <c r="CR118" s="192"/>
      <c r="CS118" s="192"/>
      <c r="CT118" s="192"/>
      <c r="CU118" s="192"/>
      <c r="CV118" s="192"/>
      <c r="CW118" s="192"/>
      <c r="CX118" s="192"/>
      <c r="CY118" s="192"/>
      <c r="CZ118" s="192"/>
      <c r="DA118" s="192"/>
      <c r="DB118" s="192"/>
      <c r="DC118" s="192"/>
      <c r="DD118" s="192"/>
      <c r="DE118" s="192"/>
      <c r="DF118" s="192"/>
      <c r="DG118" s="192"/>
      <c r="DH118" s="192"/>
      <c r="DI118" s="192"/>
      <c r="DJ118" s="192"/>
    </row>
    <row r="119" spans="1:114" x14ac:dyDescent="0.3">
      <c r="A119" s="32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2"/>
      <c r="AO119" s="192"/>
      <c r="AP119" s="192"/>
      <c r="AQ119" s="192"/>
      <c r="AR119" s="192"/>
      <c r="AS119" s="192"/>
      <c r="AT119" s="192"/>
      <c r="AU119" s="192"/>
      <c r="AV119" s="192"/>
      <c r="AW119" s="192"/>
      <c r="AX119" s="192"/>
      <c r="AY119" s="192"/>
      <c r="AZ119" s="192"/>
      <c r="BA119" s="192"/>
      <c r="BB119" s="192"/>
      <c r="BC119" s="192"/>
      <c r="BD119" s="192"/>
      <c r="BE119" s="192"/>
      <c r="BF119" s="192"/>
      <c r="BG119" s="192"/>
      <c r="BH119" s="192"/>
      <c r="BI119" s="192"/>
      <c r="BJ119" s="192"/>
      <c r="BK119" s="192"/>
      <c r="BL119" s="192"/>
      <c r="BM119" s="192"/>
      <c r="BN119" s="192"/>
      <c r="BO119" s="192"/>
      <c r="BP119" s="192"/>
      <c r="BQ119" s="192"/>
      <c r="BR119" s="192"/>
      <c r="BS119" s="192"/>
      <c r="BT119" s="192"/>
      <c r="BU119" s="192"/>
      <c r="BV119" s="192"/>
      <c r="BW119" s="192"/>
      <c r="BX119" s="192"/>
      <c r="BY119" s="192"/>
      <c r="BZ119" s="192"/>
      <c r="CA119" s="192"/>
      <c r="CB119" s="192"/>
      <c r="CC119" s="192"/>
      <c r="CD119" s="192"/>
      <c r="CE119" s="192"/>
      <c r="CF119" s="192"/>
      <c r="CG119" s="192"/>
      <c r="CH119" s="192"/>
      <c r="CI119" s="192"/>
      <c r="CJ119" s="192"/>
      <c r="CK119" s="192"/>
      <c r="CL119" s="192"/>
      <c r="CM119" s="192"/>
      <c r="CN119" s="192"/>
      <c r="CO119" s="192"/>
      <c r="CP119" s="192"/>
      <c r="CQ119" s="192"/>
      <c r="CR119" s="192"/>
      <c r="CS119" s="192"/>
      <c r="CT119" s="192"/>
      <c r="CU119" s="192"/>
      <c r="CV119" s="192"/>
      <c r="CW119" s="192"/>
      <c r="CX119" s="192"/>
      <c r="CY119" s="192"/>
      <c r="CZ119" s="192"/>
      <c r="DA119" s="192"/>
      <c r="DB119" s="192"/>
      <c r="DC119" s="192"/>
      <c r="DD119" s="192"/>
      <c r="DE119" s="192"/>
      <c r="DF119" s="192"/>
      <c r="DG119" s="192"/>
      <c r="DH119" s="192"/>
      <c r="DI119" s="192"/>
      <c r="DJ119" s="192"/>
    </row>
    <row r="120" spans="1:114" x14ac:dyDescent="0.3">
      <c r="A120" s="32"/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192"/>
      <c r="AT120" s="192"/>
      <c r="AU120" s="192"/>
      <c r="AV120" s="192"/>
      <c r="AW120" s="192"/>
      <c r="AX120" s="192"/>
      <c r="AY120" s="192"/>
      <c r="AZ120" s="192"/>
      <c r="BA120" s="192"/>
      <c r="BB120" s="192"/>
      <c r="BC120" s="192"/>
      <c r="BD120" s="192"/>
      <c r="BE120" s="192"/>
      <c r="BF120" s="192"/>
      <c r="BG120" s="192"/>
      <c r="BH120" s="192"/>
      <c r="BI120" s="192"/>
      <c r="BJ120" s="192"/>
      <c r="BK120" s="192"/>
      <c r="BL120" s="192"/>
      <c r="BM120" s="192"/>
      <c r="BN120" s="192"/>
      <c r="BO120" s="192"/>
      <c r="BP120" s="192"/>
      <c r="BQ120" s="192"/>
      <c r="BR120" s="192"/>
      <c r="BS120" s="192"/>
      <c r="BT120" s="192"/>
      <c r="BU120" s="192"/>
      <c r="BV120" s="192"/>
      <c r="BW120" s="192"/>
      <c r="BX120" s="192"/>
      <c r="BY120" s="192"/>
      <c r="BZ120" s="192"/>
      <c r="CA120" s="192"/>
      <c r="CB120" s="192"/>
      <c r="CC120" s="192"/>
      <c r="CD120" s="192"/>
      <c r="CE120" s="192"/>
      <c r="CF120" s="192"/>
      <c r="CG120" s="192"/>
      <c r="CH120" s="192"/>
      <c r="CI120" s="192"/>
      <c r="CJ120" s="192"/>
      <c r="CK120" s="192"/>
      <c r="CL120" s="192"/>
      <c r="CM120" s="192"/>
      <c r="CN120" s="192"/>
      <c r="CO120" s="192"/>
      <c r="CP120" s="192"/>
      <c r="CQ120" s="192"/>
      <c r="CR120" s="192"/>
      <c r="CS120" s="192"/>
      <c r="CT120" s="192"/>
      <c r="CU120" s="192"/>
      <c r="CV120" s="192"/>
      <c r="CW120" s="192"/>
      <c r="CX120" s="192"/>
      <c r="CY120" s="192"/>
      <c r="CZ120" s="192"/>
      <c r="DA120" s="192"/>
      <c r="DB120" s="192"/>
      <c r="DC120" s="192"/>
      <c r="DD120" s="192"/>
      <c r="DE120" s="192"/>
      <c r="DF120" s="192"/>
      <c r="DG120" s="192"/>
      <c r="DH120" s="192"/>
      <c r="DI120" s="192"/>
      <c r="DJ120" s="192"/>
    </row>
    <row r="121" spans="1:114" x14ac:dyDescent="0.3">
      <c r="A121" s="32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2"/>
      <c r="BJ121" s="192"/>
      <c r="BK121" s="192"/>
      <c r="BL121" s="192"/>
      <c r="BM121" s="192"/>
      <c r="BN121" s="192"/>
      <c r="BO121" s="192"/>
      <c r="BP121" s="192"/>
      <c r="BQ121" s="192"/>
      <c r="BR121" s="192"/>
      <c r="BS121" s="192"/>
      <c r="BT121" s="192"/>
      <c r="BU121" s="192"/>
      <c r="BV121" s="192"/>
      <c r="BW121" s="192"/>
      <c r="BX121" s="192"/>
      <c r="BY121" s="192"/>
      <c r="BZ121" s="192"/>
      <c r="CA121" s="192"/>
      <c r="CB121" s="192"/>
      <c r="CC121" s="192"/>
      <c r="CD121" s="192"/>
      <c r="CE121" s="192"/>
      <c r="CF121" s="192"/>
      <c r="CG121" s="192"/>
      <c r="CH121" s="192"/>
      <c r="CI121" s="192"/>
      <c r="CJ121" s="192"/>
      <c r="CK121" s="192"/>
      <c r="CL121" s="192"/>
      <c r="CM121" s="192"/>
      <c r="CN121" s="192"/>
      <c r="CO121" s="192"/>
      <c r="CP121" s="192"/>
      <c r="CQ121" s="192"/>
      <c r="CR121" s="192"/>
      <c r="CS121" s="192"/>
      <c r="CT121" s="192"/>
      <c r="CU121" s="192"/>
      <c r="CV121" s="192"/>
      <c r="CW121" s="192"/>
      <c r="CX121" s="192"/>
      <c r="CY121" s="192"/>
      <c r="CZ121" s="192"/>
      <c r="DA121" s="192"/>
      <c r="DB121" s="192"/>
      <c r="DC121" s="192"/>
      <c r="DD121" s="192"/>
      <c r="DE121" s="192"/>
      <c r="DF121" s="192"/>
      <c r="DG121" s="192"/>
      <c r="DH121" s="192"/>
      <c r="DI121" s="192"/>
      <c r="DJ121" s="192"/>
    </row>
    <row r="122" spans="1:114" x14ac:dyDescent="0.3">
      <c r="A122" s="32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2"/>
      <c r="BJ122" s="192"/>
      <c r="BK122" s="192"/>
      <c r="BL122" s="192"/>
      <c r="BM122" s="192"/>
      <c r="BN122" s="192"/>
      <c r="BO122" s="192"/>
      <c r="BP122" s="192"/>
      <c r="BQ122" s="192"/>
      <c r="BR122" s="192"/>
      <c r="BS122" s="192"/>
      <c r="BT122" s="192"/>
      <c r="BU122" s="192"/>
      <c r="BV122" s="192"/>
      <c r="BW122" s="192"/>
      <c r="BX122" s="192"/>
      <c r="BY122" s="192"/>
      <c r="BZ122" s="192"/>
      <c r="CA122" s="192"/>
      <c r="CB122" s="192"/>
      <c r="CC122" s="192"/>
      <c r="CD122" s="192"/>
      <c r="CE122" s="192"/>
      <c r="CF122" s="192"/>
      <c r="CG122" s="192"/>
      <c r="CH122" s="192"/>
      <c r="CI122" s="192"/>
      <c r="CJ122" s="192"/>
      <c r="CK122" s="192"/>
      <c r="CL122" s="192"/>
      <c r="CM122" s="192"/>
      <c r="CN122" s="192"/>
      <c r="CO122" s="192"/>
      <c r="CP122" s="192"/>
      <c r="CQ122" s="192"/>
      <c r="CR122" s="192"/>
      <c r="CS122" s="192"/>
      <c r="CT122" s="192"/>
      <c r="CU122" s="192"/>
      <c r="CV122" s="192"/>
      <c r="CW122" s="192"/>
      <c r="CX122" s="192"/>
      <c r="CY122" s="192"/>
      <c r="CZ122" s="192"/>
      <c r="DA122" s="192"/>
      <c r="DB122" s="192"/>
      <c r="DC122" s="192"/>
      <c r="DD122" s="192"/>
      <c r="DE122" s="192"/>
      <c r="DF122" s="192"/>
      <c r="DG122" s="192"/>
      <c r="DH122" s="192"/>
      <c r="DI122" s="192"/>
      <c r="DJ122" s="192"/>
    </row>
    <row r="123" spans="1:114" x14ac:dyDescent="0.3">
      <c r="A123" s="32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2"/>
      <c r="AS123" s="192"/>
      <c r="AT123" s="192"/>
      <c r="AU123" s="192"/>
      <c r="AV123" s="192"/>
      <c r="AW123" s="192"/>
      <c r="AX123" s="192"/>
      <c r="AY123" s="192"/>
      <c r="AZ123" s="192"/>
      <c r="BA123" s="192"/>
      <c r="BB123" s="192"/>
      <c r="BC123" s="192"/>
      <c r="BD123" s="192"/>
      <c r="BE123" s="192"/>
      <c r="BF123" s="192"/>
      <c r="BG123" s="192"/>
      <c r="BH123" s="192"/>
      <c r="BI123" s="192"/>
      <c r="BJ123" s="192"/>
      <c r="BK123" s="192"/>
      <c r="BL123" s="192"/>
      <c r="BM123" s="192"/>
      <c r="BN123" s="192"/>
      <c r="BO123" s="192"/>
      <c r="BP123" s="192"/>
      <c r="BQ123" s="192"/>
      <c r="BR123" s="192"/>
      <c r="BS123" s="192"/>
      <c r="BT123" s="192"/>
      <c r="BU123" s="192"/>
      <c r="BV123" s="192"/>
      <c r="BW123" s="192"/>
      <c r="BX123" s="192"/>
      <c r="BY123" s="192"/>
      <c r="BZ123" s="192"/>
      <c r="CA123" s="192"/>
      <c r="CB123" s="192"/>
      <c r="CC123" s="192"/>
      <c r="CD123" s="192"/>
      <c r="CE123" s="192"/>
      <c r="CF123" s="192"/>
      <c r="CG123" s="192"/>
      <c r="CH123" s="192"/>
      <c r="CI123" s="192"/>
      <c r="CJ123" s="192"/>
      <c r="CK123" s="192"/>
      <c r="CL123" s="192"/>
      <c r="CM123" s="192"/>
      <c r="CN123" s="192"/>
      <c r="CO123" s="192"/>
      <c r="CP123" s="192"/>
      <c r="CQ123" s="192"/>
      <c r="CR123" s="192"/>
      <c r="CS123" s="192"/>
      <c r="CT123" s="192"/>
      <c r="CU123" s="192"/>
      <c r="CV123" s="192"/>
      <c r="CW123" s="192"/>
      <c r="CX123" s="192"/>
      <c r="CY123" s="192"/>
      <c r="CZ123" s="192"/>
      <c r="DA123" s="192"/>
      <c r="DB123" s="192"/>
      <c r="DC123" s="192"/>
      <c r="DD123" s="192"/>
      <c r="DE123" s="192"/>
      <c r="DF123" s="192"/>
      <c r="DG123" s="192"/>
      <c r="DH123" s="192"/>
      <c r="DI123" s="192"/>
      <c r="DJ123" s="192"/>
    </row>
    <row r="124" spans="1:114" x14ac:dyDescent="0.3">
      <c r="A124" s="32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  <c r="AN124" s="192"/>
      <c r="AO124" s="192"/>
      <c r="AP124" s="192"/>
      <c r="AQ124" s="192"/>
      <c r="AR124" s="192"/>
      <c r="AS124" s="192"/>
      <c r="AT124" s="192"/>
      <c r="AU124" s="192"/>
      <c r="AV124" s="192"/>
      <c r="AW124" s="192"/>
      <c r="AX124" s="192"/>
      <c r="AY124" s="192"/>
      <c r="AZ124" s="192"/>
      <c r="BA124" s="192"/>
      <c r="BB124" s="192"/>
      <c r="BC124" s="192"/>
      <c r="BD124" s="192"/>
      <c r="BE124" s="192"/>
      <c r="BF124" s="192"/>
      <c r="BG124" s="192"/>
      <c r="BH124" s="192"/>
      <c r="BI124" s="192"/>
      <c r="BJ124" s="192"/>
      <c r="BK124" s="192"/>
      <c r="BL124" s="192"/>
      <c r="BM124" s="192"/>
      <c r="BN124" s="192"/>
      <c r="BO124" s="192"/>
      <c r="BP124" s="192"/>
      <c r="BQ124" s="192"/>
      <c r="BR124" s="192"/>
      <c r="BS124" s="192"/>
      <c r="BT124" s="192"/>
      <c r="BU124" s="192"/>
      <c r="BV124" s="192"/>
      <c r="BW124" s="192"/>
      <c r="BX124" s="192"/>
      <c r="BY124" s="192"/>
      <c r="BZ124" s="192"/>
      <c r="CA124" s="192"/>
      <c r="CB124" s="192"/>
      <c r="CC124" s="192"/>
      <c r="CD124" s="192"/>
      <c r="CE124" s="192"/>
      <c r="CF124" s="192"/>
      <c r="CG124" s="192"/>
      <c r="CH124" s="192"/>
      <c r="CI124" s="192"/>
      <c r="CJ124" s="192"/>
      <c r="CK124" s="192"/>
      <c r="CL124" s="192"/>
      <c r="CM124" s="192"/>
      <c r="CN124" s="192"/>
      <c r="CO124" s="192"/>
      <c r="CP124" s="192"/>
      <c r="CQ124" s="192"/>
      <c r="CR124" s="192"/>
      <c r="CS124" s="192"/>
      <c r="CT124" s="192"/>
      <c r="CU124" s="192"/>
      <c r="CV124" s="192"/>
      <c r="CW124" s="192"/>
      <c r="CX124" s="192"/>
      <c r="CY124" s="192"/>
      <c r="CZ124" s="192"/>
      <c r="DA124" s="192"/>
      <c r="DB124" s="192"/>
      <c r="DC124" s="192"/>
      <c r="DD124" s="192"/>
      <c r="DE124" s="192"/>
      <c r="DF124" s="192"/>
      <c r="DG124" s="192"/>
      <c r="DH124" s="192"/>
      <c r="DI124" s="192"/>
      <c r="DJ124" s="192"/>
    </row>
    <row r="125" spans="1:114" x14ac:dyDescent="0.3">
      <c r="A125" s="32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  <c r="Y125" s="245"/>
      <c r="Z125" s="245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  <c r="AN125" s="192"/>
      <c r="AO125" s="192"/>
      <c r="AP125" s="192"/>
      <c r="AQ125" s="192"/>
      <c r="AR125" s="192"/>
      <c r="AS125" s="192"/>
      <c r="AT125" s="192"/>
      <c r="AU125" s="192"/>
      <c r="AV125" s="192"/>
      <c r="AW125" s="192"/>
      <c r="AX125" s="192"/>
      <c r="AY125" s="192"/>
      <c r="AZ125" s="192"/>
      <c r="BA125" s="192"/>
      <c r="BB125" s="192"/>
      <c r="BC125" s="192"/>
      <c r="BD125" s="192"/>
      <c r="BE125" s="192"/>
      <c r="BF125" s="192"/>
      <c r="BG125" s="192"/>
      <c r="BH125" s="192"/>
      <c r="BI125" s="192"/>
      <c r="BJ125" s="192"/>
      <c r="BK125" s="192"/>
      <c r="BL125" s="192"/>
      <c r="BM125" s="192"/>
      <c r="BN125" s="192"/>
      <c r="BO125" s="192"/>
      <c r="BP125" s="192"/>
      <c r="BQ125" s="192"/>
      <c r="BR125" s="192"/>
      <c r="BS125" s="192"/>
      <c r="BT125" s="192"/>
      <c r="BU125" s="192"/>
      <c r="BV125" s="192"/>
      <c r="BW125" s="192"/>
      <c r="BX125" s="192"/>
      <c r="BY125" s="192"/>
      <c r="BZ125" s="192"/>
      <c r="CA125" s="192"/>
      <c r="CB125" s="192"/>
      <c r="CC125" s="192"/>
      <c r="CD125" s="192"/>
      <c r="CE125" s="192"/>
      <c r="CF125" s="192"/>
      <c r="CG125" s="192"/>
      <c r="CH125" s="192"/>
      <c r="CI125" s="192"/>
      <c r="CJ125" s="192"/>
      <c r="CK125" s="192"/>
      <c r="CL125" s="192"/>
      <c r="CM125" s="192"/>
      <c r="CN125" s="192"/>
      <c r="CO125" s="192"/>
      <c r="CP125" s="192"/>
      <c r="CQ125" s="192"/>
      <c r="CR125" s="192"/>
      <c r="CS125" s="192"/>
      <c r="CT125" s="192"/>
      <c r="CU125" s="192"/>
      <c r="CV125" s="192"/>
      <c r="CW125" s="192"/>
      <c r="CX125" s="192"/>
      <c r="CY125" s="192"/>
      <c r="CZ125" s="192"/>
      <c r="DA125" s="192"/>
      <c r="DB125" s="192"/>
      <c r="DC125" s="192"/>
      <c r="DD125" s="192"/>
      <c r="DE125" s="192"/>
      <c r="DF125" s="192"/>
      <c r="DG125" s="192"/>
      <c r="DH125" s="192"/>
      <c r="DI125" s="192"/>
      <c r="DJ125" s="192"/>
    </row>
    <row r="126" spans="1:114" x14ac:dyDescent="0.3">
      <c r="A126" s="32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2"/>
      <c r="AO126" s="192"/>
      <c r="AP126" s="192"/>
      <c r="AQ126" s="192"/>
      <c r="AR126" s="192"/>
      <c r="AS126" s="192"/>
      <c r="AT126" s="192"/>
      <c r="AU126" s="192"/>
      <c r="AV126" s="192"/>
      <c r="AW126" s="192"/>
      <c r="AX126" s="192"/>
      <c r="AY126" s="192"/>
      <c r="AZ126" s="192"/>
      <c r="BA126" s="192"/>
      <c r="BB126" s="192"/>
      <c r="BC126" s="192"/>
      <c r="BD126" s="192"/>
      <c r="BE126" s="192"/>
      <c r="BF126" s="192"/>
      <c r="BG126" s="192"/>
      <c r="BH126" s="192"/>
      <c r="BI126" s="192"/>
      <c r="BJ126" s="192"/>
      <c r="BK126" s="192"/>
      <c r="BL126" s="192"/>
      <c r="BM126" s="192"/>
      <c r="BN126" s="192"/>
      <c r="BO126" s="192"/>
      <c r="BP126" s="192"/>
      <c r="BQ126" s="192"/>
      <c r="BR126" s="192"/>
      <c r="BS126" s="192"/>
      <c r="BT126" s="192"/>
      <c r="BU126" s="192"/>
      <c r="BV126" s="192"/>
      <c r="BW126" s="192"/>
      <c r="BX126" s="192"/>
      <c r="BY126" s="192"/>
      <c r="BZ126" s="192"/>
      <c r="CA126" s="192"/>
      <c r="CB126" s="192"/>
      <c r="CC126" s="192"/>
      <c r="CD126" s="192"/>
      <c r="CE126" s="192"/>
      <c r="CF126" s="192"/>
      <c r="CG126" s="192"/>
      <c r="CH126" s="192"/>
      <c r="CI126" s="192"/>
      <c r="CJ126" s="192"/>
      <c r="CK126" s="192"/>
      <c r="CL126" s="192"/>
      <c r="CM126" s="192"/>
      <c r="CN126" s="192"/>
      <c r="CO126" s="192"/>
      <c r="CP126" s="192"/>
      <c r="CQ126" s="192"/>
      <c r="CR126" s="192"/>
      <c r="CS126" s="192"/>
      <c r="CT126" s="192"/>
      <c r="CU126" s="192"/>
      <c r="CV126" s="192"/>
      <c r="CW126" s="192"/>
      <c r="CX126" s="192"/>
      <c r="CY126" s="192"/>
      <c r="CZ126" s="192"/>
      <c r="DA126" s="192"/>
      <c r="DB126" s="192"/>
      <c r="DC126" s="192"/>
      <c r="DD126" s="192"/>
      <c r="DE126" s="192"/>
      <c r="DF126" s="192"/>
      <c r="DG126" s="192"/>
      <c r="DH126" s="192"/>
      <c r="DI126" s="192"/>
      <c r="DJ126" s="192"/>
    </row>
    <row r="127" spans="1:114" x14ac:dyDescent="0.3">
      <c r="A127" s="32"/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192"/>
      <c r="AB127" s="192"/>
      <c r="AC127" s="192"/>
      <c r="AD127" s="192"/>
      <c r="AE127" s="192"/>
      <c r="AF127" s="192"/>
      <c r="AG127" s="192"/>
      <c r="AH127" s="192"/>
      <c r="AI127" s="192"/>
      <c r="AJ127" s="192"/>
      <c r="AK127" s="192"/>
      <c r="AL127" s="192"/>
      <c r="AM127" s="192"/>
      <c r="AN127" s="192"/>
      <c r="AO127" s="192"/>
      <c r="AP127" s="192"/>
      <c r="AQ127" s="192"/>
      <c r="AR127" s="192"/>
      <c r="AS127" s="192"/>
      <c r="AT127" s="192"/>
      <c r="AU127" s="192"/>
      <c r="AV127" s="192"/>
      <c r="AW127" s="192"/>
      <c r="AX127" s="192"/>
      <c r="AY127" s="192"/>
      <c r="AZ127" s="192"/>
      <c r="BA127" s="192"/>
      <c r="BB127" s="192"/>
      <c r="BC127" s="192"/>
      <c r="BD127" s="192"/>
      <c r="BE127" s="192"/>
      <c r="BF127" s="192"/>
      <c r="BG127" s="192"/>
      <c r="BH127" s="192"/>
      <c r="BI127" s="192"/>
      <c r="BJ127" s="192"/>
      <c r="BK127" s="192"/>
      <c r="BL127" s="192"/>
      <c r="BM127" s="192"/>
      <c r="BN127" s="192"/>
      <c r="BO127" s="192"/>
      <c r="BP127" s="192"/>
      <c r="BQ127" s="192"/>
      <c r="BR127" s="192"/>
      <c r="BS127" s="192"/>
      <c r="BT127" s="192"/>
      <c r="BU127" s="192"/>
      <c r="BV127" s="192"/>
      <c r="BW127" s="192"/>
      <c r="BX127" s="192"/>
      <c r="BY127" s="192"/>
      <c r="BZ127" s="192"/>
      <c r="CA127" s="192"/>
      <c r="CB127" s="192"/>
      <c r="CC127" s="192"/>
      <c r="CD127" s="192"/>
      <c r="CE127" s="192"/>
      <c r="CF127" s="192"/>
      <c r="CG127" s="192"/>
      <c r="CH127" s="192"/>
      <c r="CI127" s="192"/>
      <c r="CJ127" s="192"/>
      <c r="CK127" s="192"/>
      <c r="CL127" s="192"/>
      <c r="CM127" s="192"/>
      <c r="CN127" s="192"/>
      <c r="CO127" s="192"/>
      <c r="CP127" s="192"/>
      <c r="CQ127" s="192"/>
      <c r="CR127" s="192"/>
      <c r="CS127" s="192"/>
      <c r="CT127" s="192"/>
      <c r="CU127" s="192"/>
      <c r="CV127" s="192"/>
      <c r="CW127" s="192"/>
      <c r="CX127" s="192"/>
      <c r="CY127" s="192"/>
      <c r="CZ127" s="192"/>
      <c r="DA127" s="192"/>
      <c r="DB127" s="192"/>
      <c r="DC127" s="192"/>
      <c r="DD127" s="192"/>
      <c r="DE127" s="192"/>
      <c r="DF127" s="192"/>
      <c r="DG127" s="192"/>
      <c r="DH127" s="192"/>
      <c r="DI127" s="192"/>
      <c r="DJ127" s="192"/>
    </row>
    <row r="128" spans="1:114" x14ac:dyDescent="0.3">
      <c r="A128" s="32"/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  <c r="Z128" s="245"/>
      <c r="AA128" s="192"/>
      <c r="AB128" s="192"/>
      <c r="AC128" s="192"/>
      <c r="AD128" s="192"/>
      <c r="AE128" s="192"/>
      <c r="AF128" s="192"/>
      <c r="AG128" s="192"/>
      <c r="AH128" s="192"/>
      <c r="AI128" s="192"/>
      <c r="AJ128" s="192"/>
      <c r="AK128" s="192"/>
      <c r="AL128" s="192"/>
      <c r="AM128" s="192"/>
      <c r="AN128" s="192"/>
      <c r="AO128" s="192"/>
      <c r="AP128" s="192"/>
      <c r="AQ128" s="192"/>
      <c r="AR128" s="192"/>
      <c r="AS128" s="192"/>
      <c r="AT128" s="192"/>
      <c r="AU128" s="192"/>
      <c r="AV128" s="192"/>
      <c r="AW128" s="192"/>
      <c r="AX128" s="192"/>
      <c r="AY128" s="192"/>
      <c r="AZ128" s="192"/>
      <c r="BA128" s="192"/>
      <c r="BB128" s="192"/>
      <c r="BC128" s="192"/>
      <c r="BD128" s="192"/>
      <c r="BE128" s="192"/>
      <c r="BF128" s="192"/>
      <c r="BG128" s="192"/>
      <c r="BH128" s="192"/>
      <c r="BI128" s="192"/>
      <c r="BJ128" s="192"/>
      <c r="BK128" s="192"/>
      <c r="BL128" s="192"/>
      <c r="BM128" s="192"/>
      <c r="BN128" s="192"/>
      <c r="BO128" s="192"/>
      <c r="BP128" s="192"/>
      <c r="BQ128" s="192"/>
      <c r="BR128" s="192"/>
      <c r="BS128" s="192"/>
      <c r="BT128" s="192"/>
      <c r="BU128" s="192"/>
      <c r="BV128" s="192"/>
      <c r="BW128" s="192"/>
      <c r="BX128" s="192"/>
      <c r="BY128" s="192"/>
      <c r="BZ128" s="192"/>
      <c r="CA128" s="192"/>
      <c r="CB128" s="192"/>
      <c r="CC128" s="192"/>
      <c r="CD128" s="192"/>
      <c r="CE128" s="192"/>
      <c r="CF128" s="192"/>
      <c r="CG128" s="192"/>
      <c r="CH128" s="192"/>
      <c r="CI128" s="192"/>
      <c r="CJ128" s="192"/>
      <c r="CK128" s="192"/>
      <c r="CL128" s="192"/>
      <c r="CM128" s="192"/>
      <c r="CN128" s="192"/>
      <c r="CO128" s="192"/>
      <c r="CP128" s="192"/>
      <c r="CQ128" s="192"/>
      <c r="CR128" s="192"/>
      <c r="CS128" s="192"/>
      <c r="CT128" s="192"/>
      <c r="CU128" s="192"/>
      <c r="CV128" s="192"/>
      <c r="CW128" s="192"/>
      <c r="CX128" s="192"/>
      <c r="CY128" s="192"/>
      <c r="CZ128" s="192"/>
      <c r="DA128" s="192"/>
      <c r="DB128" s="192"/>
      <c r="DC128" s="192"/>
      <c r="DD128" s="192"/>
      <c r="DE128" s="192"/>
      <c r="DF128" s="192"/>
      <c r="DG128" s="192"/>
      <c r="DH128" s="192"/>
      <c r="DI128" s="192"/>
      <c r="DJ128" s="192"/>
    </row>
    <row r="129" spans="1:114" x14ac:dyDescent="0.3">
      <c r="A129" s="32"/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/>
      <c r="AV129" s="192"/>
      <c r="AW129" s="192"/>
      <c r="AX129" s="192"/>
      <c r="AY129" s="192"/>
      <c r="AZ129" s="192"/>
      <c r="BA129" s="192"/>
      <c r="BB129" s="192"/>
      <c r="BC129" s="192"/>
      <c r="BD129" s="192"/>
      <c r="BE129" s="192"/>
      <c r="BF129" s="192"/>
      <c r="BG129" s="192"/>
      <c r="BH129" s="192"/>
      <c r="BI129" s="192"/>
      <c r="BJ129" s="192"/>
      <c r="BK129" s="192"/>
      <c r="BL129" s="192"/>
      <c r="BM129" s="192"/>
      <c r="BN129" s="192"/>
      <c r="BO129" s="192"/>
      <c r="BP129" s="192"/>
      <c r="BQ129" s="192"/>
      <c r="BR129" s="192"/>
      <c r="BS129" s="192"/>
      <c r="BT129" s="192"/>
      <c r="BU129" s="192"/>
      <c r="BV129" s="192"/>
      <c r="BW129" s="192"/>
      <c r="BX129" s="192"/>
      <c r="BY129" s="192"/>
      <c r="BZ129" s="192"/>
      <c r="CA129" s="192"/>
      <c r="CB129" s="192"/>
      <c r="CC129" s="192"/>
      <c r="CD129" s="192"/>
      <c r="CE129" s="192"/>
      <c r="CF129" s="192"/>
      <c r="CG129" s="192"/>
      <c r="CH129" s="192"/>
      <c r="CI129" s="192"/>
      <c r="CJ129" s="192"/>
      <c r="CK129" s="192"/>
      <c r="CL129" s="192"/>
      <c r="CM129" s="192"/>
      <c r="CN129" s="192"/>
      <c r="CO129" s="192"/>
      <c r="CP129" s="192"/>
      <c r="CQ129" s="192"/>
      <c r="CR129" s="192"/>
      <c r="CS129" s="192"/>
      <c r="CT129" s="192"/>
      <c r="CU129" s="192"/>
      <c r="CV129" s="192"/>
      <c r="CW129" s="192"/>
      <c r="CX129" s="192"/>
      <c r="CY129" s="192"/>
      <c r="CZ129" s="192"/>
      <c r="DA129" s="192"/>
      <c r="DB129" s="192"/>
      <c r="DC129" s="192"/>
      <c r="DD129" s="192"/>
      <c r="DE129" s="192"/>
      <c r="DF129" s="192"/>
      <c r="DG129" s="192"/>
      <c r="DH129" s="192"/>
      <c r="DI129" s="192"/>
      <c r="DJ129" s="192"/>
    </row>
    <row r="130" spans="1:114" x14ac:dyDescent="0.3">
      <c r="A130" s="32"/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192"/>
      <c r="AQ130" s="192"/>
      <c r="AR130" s="192"/>
      <c r="AS130" s="192"/>
      <c r="AT130" s="192"/>
      <c r="AU130" s="192"/>
      <c r="AV130" s="192"/>
      <c r="AW130" s="192"/>
      <c r="AX130" s="192"/>
      <c r="AY130" s="192"/>
      <c r="AZ130" s="192"/>
      <c r="BA130" s="192"/>
      <c r="BB130" s="192"/>
      <c r="BC130" s="192"/>
      <c r="BD130" s="192"/>
      <c r="BE130" s="192"/>
      <c r="BF130" s="192"/>
      <c r="BG130" s="192"/>
      <c r="BH130" s="192"/>
      <c r="BI130" s="192"/>
      <c r="BJ130" s="192"/>
      <c r="BK130" s="192"/>
      <c r="BL130" s="192"/>
      <c r="BM130" s="192"/>
      <c r="BN130" s="192"/>
      <c r="BO130" s="192"/>
      <c r="BP130" s="192"/>
      <c r="BQ130" s="192"/>
      <c r="BR130" s="192"/>
      <c r="BS130" s="192"/>
      <c r="BT130" s="192"/>
      <c r="BU130" s="192"/>
      <c r="BV130" s="192"/>
      <c r="BW130" s="192"/>
      <c r="BX130" s="192"/>
      <c r="BY130" s="192"/>
      <c r="BZ130" s="192"/>
      <c r="CA130" s="192"/>
      <c r="CB130" s="192"/>
      <c r="CC130" s="192"/>
      <c r="CD130" s="192"/>
      <c r="CE130" s="192"/>
      <c r="CF130" s="192"/>
      <c r="CG130" s="192"/>
      <c r="CH130" s="192"/>
      <c r="CI130" s="192"/>
      <c r="CJ130" s="192"/>
      <c r="CK130" s="192"/>
      <c r="CL130" s="192"/>
      <c r="CM130" s="192"/>
      <c r="CN130" s="192"/>
      <c r="CO130" s="192"/>
      <c r="CP130" s="192"/>
      <c r="CQ130" s="192"/>
      <c r="CR130" s="192"/>
      <c r="CS130" s="192"/>
      <c r="CT130" s="192"/>
      <c r="CU130" s="192"/>
      <c r="CV130" s="192"/>
      <c r="CW130" s="192"/>
      <c r="CX130" s="192"/>
      <c r="CY130" s="192"/>
      <c r="CZ130" s="192"/>
      <c r="DA130" s="192"/>
      <c r="DB130" s="192"/>
      <c r="DC130" s="192"/>
      <c r="DD130" s="192"/>
      <c r="DE130" s="192"/>
      <c r="DF130" s="192"/>
      <c r="DG130" s="192"/>
      <c r="DH130" s="192"/>
      <c r="DI130" s="192"/>
      <c r="DJ130" s="192"/>
    </row>
    <row r="131" spans="1:114" x14ac:dyDescent="0.3">
      <c r="A131" s="32"/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  <c r="AK131" s="192"/>
      <c r="AL131" s="192"/>
      <c r="AM131" s="192"/>
      <c r="AN131" s="192"/>
      <c r="AO131" s="192"/>
      <c r="AP131" s="192"/>
      <c r="AQ131" s="192"/>
      <c r="AR131" s="192"/>
      <c r="AS131" s="192"/>
      <c r="AT131" s="192"/>
      <c r="AU131" s="192"/>
      <c r="AV131" s="192"/>
      <c r="AW131" s="192"/>
      <c r="AX131" s="192"/>
      <c r="AY131" s="192"/>
      <c r="AZ131" s="192"/>
      <c r="BA131" s="192"/>
      <c r="BB131" s="192"/>
      <c r="BC131" s="192"/>
      <c r="BD131" s="192"/>
      <c r="BE131" s="192"/>
      <c r="BF131" s="192"/>
      <c r="BG131" s="192"/>
      <c r="BH131" s="192"/>
      <c r="BI131" s="192"/>
      <c r="BJ131" s="192"/>
      <c r="BK131" s="192"/>
      <c r="BL131" s="192"/>
      <c r="BM131" s="192"/>
      <c r="BN131" s="192"/>
      <c r="BO131" s="192"/>
      <c r="BP131" s="192"/>
      <c r="BQ131" s="192"/>
      <c r="BR131" s="192"/>
      <c r="BS131" s="192"/>
      <c r="BT131" s="192"/>
      <c r="BU131" s="192"/>
      <c r="BV131" s="192"/>
      <c r="BW131" s="192"/>
      <c r="BX131" s="192"/>
      <c r="BY131" s="192"/>
      <c r="BZ131" s="192"/>
      <c r="CA131" s="192"/>
      <c r="CB131" s="192"/>
      <c r="CC131" s="192"/>
      <c r="CD131" s="192"/>
      <c r="CE131" s="192"/>
      <c r="CF131" s="192"/>
      <c r="CG131" s="192"/>
      <c r="CH131" s="192"/>
      <c r="CI131" s="192"/>
      <c r="CJ131" s="192"/>
      <c r="CK131" s="192"/>
      <c r="CL131" s="192"/>
      <c r="CM131" s="192"/>
      <c r="CN131" s="192"/>
      <c r="CO131" s="192"/>
      <c r="CP131" s="192"/>
      <c r="CQ131" s="192"/>
      <c r="CR131" s="192"/>
      <c r="CS131" s="192"/>
      <c r="CT131" s="192"/>
      <c r="CU131" s="192"/>
      <c r="CV131" s="192"/>
      <c r="CW131" s="192"/>
      <c r="CX131" s="192"/>
      <c r="CY131" s="192"/>
      <c r="CZ131" s="192"/>
      <c r="DA131" s="192"/>
      <c r="DB131" s="192"/>
      <c r="DC131" s="192"/>
      <c r="DD131" s="192"/>
      <c r="DE131" s="192"/>
      <c r="DF131" s="192"/>
      <c r="DG131" s="192"/>
      <c r="DH131" s="192"/>
      <c r="DI131" s="192"/>
      <c r="DJ131" s="192"/>
    </row>
    <row r="132" spans="1:114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114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114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114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114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114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114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114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114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114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114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114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114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x14ac:dyDescent="0.3"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x14ac:dyDescent="0.3"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</sheetData>
  <mergeCells count="139">
    <mergeCell ref="Y32:Z32"/>
    <mergeCell ref="B101:B103"/>
    <mergeCell ref="C101:C103"/>
    <mergeCell ref="D101:D103"/>
    <mergeCell ref="E101:E103"/>
    <mergeCell ref="F101:F103"/>
    <mergeCell ref="H101:H103"/>
    <mergeCell ref="I101:I103"/>
    <mergeCell ref="J101:J103"/>
    <mergeCell ref="J92:J100"/>
    <mergeCell ref="H92:H100"/>
    <mergeCell ref="F92:F100"/>
    <mergeCell ref="D92:D100"/>
    <mergeCell ref="B92:B100"/>
    <mergeCell ref="I92:I100"/>
    <mergeCell ref="E92:E100"/>
    <mergeCell ref="C92:C100"/>
    <mergeCell ref="B58:B60"/>
    <mergeCell ref="J58:J60"/>
    <mergeCell ref="H58:H60"/>
    <mergeCell ref="F58:F60"/>
    <mergeCell ref="D58:D60"/>
    <mergeCell ref="I58:I60"/>
    <mergeCell ref="D80:D88"/>
    <mergeCell ref="Q112:T113"/>
    <mergeCell ref="B89:B91"/>
    <mergeCell ref="E89:E91"/>
    <mergeCell ref="C89:C91"/>
    <mergeCell ref="J89:J91"/>
    <mergeCell ref="H89:H91"/>
    <mergeCell ref="I89:I91"/>
    <mergeCell ref="F89:F91"/>
    <mergeCell ref="D89:D91"/>
    <mergeCell ref="I104:I105"/>
    <mergeCell ref="J104:J105"/>
    <mergeCell ref="H104:H105"/>
    <mergeCell ref="B104:B105"/>
    <mergeCell ref="B108:J109"/>
    <mergeCell ref="P109:Q109"/>
    <mergeCell ref="R109:S109"/>
    <mergeCell ref="R110:T110"/>
    <mergeCell ref="B80:B88"/>
    <mergeCell ref="C80:C88"/>
    <mergeCell ref="E80:E88"/>
    <mergeCell ref="I80:I88"/>
    <mergeCell ref="J80:J88"/>
    <mergeCell ref="H80:H88"/>
    <mergeCell ref="F80:F88"/>
    <mergeCell ref="D104:D105"/>
    <mergeCell ref="F104:F105"/>
    <mergeCell ref="C104:C105"/>
    <mergeCell ref="E104:E105"/>
    <mergeCell ref="J46:J57"/>
    <mergeCell ref="J35:J45"/>
    <mergeCell ref="F70:F79"/>
    <mergeCell ref="H70:H79"/>
    <mergeCell ref="J70:J79"/>
    <mergeCell ref="E70:E79"/>
    <mergeCell ref="I70:I79"/>
    <mergeCell ref="B70:B79"/>
    <mergeCell ref="D70:D79"/>
    <mergeCell ref="C70:C79"/>
    <mergeCell ref="B61:B69"/>
    <mergeCell ref="D61:D69"/>
    <mergeCell ref="F61:F69"/>
    <mergeCell ref="J61:J69"/>
    <mergeCell ref="H61:H69"/>
    <mergeCell ref="I61:I69"/>
    <mergeCell ref="E61:E69"/>
    <mergeCell ref="C61:C69"/>
    <mergeCell ref="E58:E60"/>
    <mergeCell ref="C58:C60"/>
    <mergeCell ref="V3:V4"/>
    <mergeCell ref="W3:W4"/>
    <mergeCell ref="E11:E26"/>
    <mergeCell ref="D11:D26"/>
    <mergeCell ref="C11:C26"/>
    <mergeCell ref="B11:B26"/>
    <mergeCell ref="H27:H34"/>
    <mergeCell ref="I27:I34"/>
    <mergeCell ref="I5:I10"/>
    <mergeCell ref="J5:J10"/>
    <mergeCell ref="H11:H26"/>
    <mergeCell ref="I11:I26"/>
    <mergeCell ref="J11:J26"/>
    <mergeCell ref="F11:F26"/>
    <mergeCell ref="C5:C10"/>
    <mergeCell ref="D5:D10"/>
    <mergeCell ref="E5:E10"/>
    <mergeCell ref="F5:F10"/>
    <mergeCell ref="B5:B10"/>
    <mergeCell ref="H5:H10"/>
    <mergeCell ref="O3:O4"/>
    <mergeCell ref="P3:S3"/>
    <mergeCell ref="T3:T4"/>
    <mergeCell ref="J27:J3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U3:U4"/>
    <mergeCell ref="F27:F34"/>
    <mergeCell ref="D27:D34"/>
    <mergeCell ref="B27:B34"/>
    <mergeCell ref="E27:E34"/>
    <mergeCell ref="C27:C34"/>
    <mergeCell ref="H46:H57"/>
    <mergeCell ref="F46:F57"/>
    <mergeCell ref="D46:D57"/>
    <mergeCell ref="I46:I57"/>
    <mergeCell ref="E46:E57"/>
    <mergeCell ref="C46:C57"/>
    <mergeCell ref="B46:B57"/>
    <mergeCell ref="B35:B45"/>
    <mergeCell ref="H35:H45"/>
    <mergeCell ref="F35:F45"/>
    <mergeCell ref="D35:D45"/>
    <mergeCell ref="I35:I45"/>
    <mergeCell ref="E35:E45"/>
    <mergeCell ref="C35:C45"/>
  </mergeCells>
  <pageMargins left="0.7" right="0.7" top="0.78740157499999996" bottom="0.78740157499999996" header="0.3" footer="0.3"/>
  <pageSetup paperSiz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topLeftCell="A21" zoomScaleNormal="100" workbookViewId="0">
      <selection activeCell="F80" sqref="F80"/>
    </sheetView>
  </sheetViews>
  <sheetFormatPr defaultRowHeight="14.4" x14ac:dyDescent="0.3"/>
  <cols>
    <col min="2" max="2" width="10" customWidth="1"/>
    <col min="4" max="4" width="10.33203125" customWidth="1"/>
    <col min="5" max="5" width="23" customWidth="1"/>
    <col min="9" max="9" width="21.88671875" customWidth="1"/>
    <col min="10" max="10" width="12.88671875" customWidth="1"/>
    <col min="11" max="11" width="17.109375" customWidth="1"/>
  </cols>
  <sheetData>
    <row r="1" spans="1:19" ht="18.600000000000001" thickBot="1" x14ac:dyDescent="0.4">
      <c r="A1" s="387" t="s">
        <v>350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8"/>
    </row>
    <row r="2" spans="1:19" ht="40.200000000000003" customHeight="1" thickBot="1" x14ac:dyDescent="0.35">
      <c r="A2" s="363" t="s">
        <v>1</v>
      </c>
      <c r="B2" s="379" t="s">
        <v>278</v>
      </c>
      <c r="C2" s="380"/>
      <c r="D2" s="380"/>
      <c r="E2" s="381" t="s">
        <v>3</v>
      </c>
      <c r="F2" s="381" t="s">
        <v>71</v>
      </c>
      <c r="G2" s="384" t="s">
        <v>5</v>
      </c>
      <c r="H2" s="363" t="s">
        <v>6</v>
      </c>
      <c r="I2" s="366" t="s">
        <v>7</v>
      </c>
      <c r="J2" s="369" t="s">
        <v>279</v>
      </c>
      <c r="K2" s="370"/>
      <c r="L2" s="394" t="s">
        <v>9</v>
      </c>
      <c r="M2" s="395"/>
      <c r="N2" s="396" t="s">
        <v>280</v>
      </c>
      <c r="O2" s="397"/>
      <c r="P2" s="397"/>
      <c r="Q2" s="397"/>
      <c r="R2" s="394" t="s">
        <v>11</v>
      </c>
      <c r="S2" s="395"/>
    </row>
    <row r="3" spans="1:19" ht="15" thickBot="1" x14ac:dyDescent="0.35">
      <c r="A3" s="364"/>
      <c r="B3" s="371" t="s">
        <v>281</v>
      </c>
      <c r="C3" s="373" t="s">
        <v>282</v>
      </c>
      <c r="D3" s="373" t="s">
        <v>283</v>
      </c>
      <c r="E3" s="382"/>
      <c r="F3" s="382"/>
      <c r="G3" s="385"/>
      <c r="H3" s="364"/>
      <c r="I3" s="367"/>
      <c r="J3" s="375" t="s">
        <v>284</v>
      </c>
      <c r="K3" s="377" t="s">
        <v>285</v>
      </c>
      <c r="L3" s="398" t="s">
        <v>19</v>
      </c>
      <c r="M3" s="400" t="s">
        <v>20</v>
      </c>
      <c r="N3" s="361" t="s">
        <v>75</v>
      </c>
      <c r="O3" s="362"/>
      <c r="P3" s="362"/>
      <c r="Q3" s="362"/>
      <c r="R3" s="390" t="s">
        <v>286</v>
      </c>
      <c r="S3" s="392" t="s">
        <v>24</v>
      </c>
    </row>
    <row r="4" spans="1:19" ht="123" customHeight="1" thickBot="1" x14ac:dyDescent="0.35">
      <c r="A4" s="365"/>
      <c r="B4" s="372"/>
      <c r="C4" s="374"/>
      <c r="D4" s="374"/>
      <c r="E4" s="383"/>
      <c r="F4" s="383"/>
      <c r="G4" s="386"/>
      <c r="H4" s="365"/>
      <c r="I4" s="368"/>
      <c r="J4" s="376"/>
      <c r="K4" s="378"/>
      <c r="L4" s="399"/>
      <c r="M4" s="401"/>
      <c r="N4" s="26" t="s">
        <v>81</v>
      </c>
      <c r="O4" s="27" t="s">
        <v>82</v>
      </c>
      <c r="P4" s="51" t="s">
        <v>83</v>
      </c>
      <c r="Q4" s="28" t="s">
        <v>287</v>
      </c>
      <c r="R4" s="391"/>
      <c r="S4" s="393"/>
    </row>
    <row r="5" spans="1:19" ht="112.8" customHeight="1" x14ac:dyDescent="0.3">
      <c r="A5" s="42">
        <v>1</v>
      </c>
      <c r="B5" s="308" t="s">
        <v>289</v>
      </c>
      <c r="C5" s="314" t="s">
        <v>217</v>
      </c>
      <c r="D5" s="311">
        <v>70997896</v>
      </c>
      <c r="E5" s="150" t="s">
        <v>288</v>
      </c>
      <c r="F5" s="343" t="s">
        <v>28</v>
      </c>
      <c r="G5" s="314" t="s">
        <v>29</v>
      </c>
      <c r="H5" s="340" t="s">
        <v>29</v>
      </c>
      <c r="I5" s="151" t="s">
        <v>288</v>
      </c>
      <c r="J5" s="49">
        <v>2000000</v>
      </c>
      <c r="K5" s="44">
        <f>J5*0.85</f>
        <v>1700000</v>
      </c>
      <c r="L5" s="45">
        <v>2022</v>
      </c>
      <c r="M5" s="121">
        <v>2025</v>
      </c>
      <c r="N5" s="54"/>
      <c r="O5" s="2"/>
      <c r="P5" s="2"/>
      <c r="Q5" s="55"/>
      <c r="R5" s="45" t="s">
        <v>51</v>
      </c>
      <c r="S5" s="121" t="s">
        <v>51</v>
      </c>
    </row>
    <row r="6" spans="1:19" ht="54.6" customHeight="1" x14ac:dyDescent="0.3">
      <c r="A6" s="152">
        <v>2</v>
      </c>
      <c r="B6" s="309"/>
      <c r="C6" s="315"/>
      <c r="D6" s="312"/>
      <c r="E6" s="163" t="s">
        <v>445</v>
      </c>
      <c r="F6" s="344"/>
      <c r="G6" s="315"/>
      <c r="H6" s="341"/>
      <c r="I6" s="163" t="s">
        <v>449</v>
      </c>
      <c r="J6" s="166">
        <v>500000</v>
      </c>
      <c r="K6" s="164">
        <f t="shared" ref="K6:K12" si="0">J6*0.85</f>
        <v>425000</v>
      </c>
      <c r="L6" s="153">
        <v>2024</v>
      </c>
      <c r="M6" s="154">
        <v>2027</v>
      </c>
      <c r="N6" s="160"/>
      <c r="O6" s="161"/>
      <c r="P6" s="161"/>
      <c r="Q6" s="162"/>
      <c r="R6" s="153" t="s">
        <v>51</v>
      </c>
      <c r="S6" s="154" t="s">
        <v>51</v>
      </c>
    </row>
    <row r="7" spans="1:19" ht="49.8" customHeight="1" x14ac:dyDescent="0.3">
      <c r="A7" s="152">
        <v>3</v>
      </c>
      <c r="B7" s="309"/>
      <c r="C7" s="315"/>
      <c r="D7" s="312"/>
      <c r="E7" s="163" t="s">
        <v>446</v>
      </c>
      <c r="F7" s="344"/>
      <c r="G7" s="315"/>
      <c r="H7" s="341"/>
      <c r="I7" s="163" t="s">
        <v>450</v>
      </c>
      <c r="J7" s="166">
        <v>500000</v>
      </c>
      <c r="K7" s="164">
        <f t="shared" si="0"/>
        <v>425000</v>
      </c>
      <c r="L7" s="153">
        <v>2024</v>
      </c>
      <c r="M7" s="154">
        <v>2027</v>
      </c>
      <c r="N7" s="160"/>
      <c r="O7" s="161"/>
      <c r="P7" s="161"/>
      <c r="Q7" s="162"/>
      <c r="R7" s="153" t="s">
        <v>51</v>
      </c>
      <c r="S7" s="154" t="s">
        <v>51</v>
      </c>
    </row>
    <row r="8" spans="1:19" ht="67.2" customHeight="1" x14ac:dyDescent="0.3">
      <c r="A8" s="152">
        <v>4</v>
      </c>
      <c r="B8" s="309"/>
      <c r="C8" s="315"/>
      <c r="D8" s="312"/>
      <c r="E8" s="163" t="s">
        <v>447</v>
      </c>
      <c r="F8" s="344"/>
      <c r="G8" s="315"/>
      <c r="H8" s="341"/>
      <c r="I8" s="163" t="s">
        <v>451</v>
      </c>
      <c r="J8" s="167" t="s">
        <v>453</v>
      </c>
      <c r="K8" s="164">
        <v>850000</v>
      </c>
      <c r="L8" s="153">
        <v>2024</v>
      </c>
      <c r="M8" s="154">
        <v>2027</v>
      </c>
      <c r="N8" s="160"/>
      <c r="O8" s="161"/>
      <c r="P8" s="161"/>
      <c r="Q8" s="162"/>
      <c r="R8" s="153" t="s">
        <v>51</v>
      </c>
      <c r="S8" s="154" t="s">
        <v>51</v>
      </c>
    </row>
    <row r="9" spans="1:19" ht="58.8" customHeight="1" x14ac:dyDescent="0.3">
      <c r="A9" s="152">
        <v>5</v>
      </c>
      <c r="B9" s="309"/>
      <c r="C9" s="315"/>
      <c r="D9" s="312"/>
      <c r="E9" s="163" t="s">
        <v>448</v>
      </c>
      <c r="F9" s="344"/>
      <c r="G9" s="315"/>
      <c r="H9" s="341"/>
      <c r="I9" s="163" t="s">
        <v>452</v>
      </c>
      <c r="J9" s="166">
        <v>350000</v>
      </c>
      <c r="K9" s="164">
        <f>J9*0.8</f>
        <v>280000</v>
      </c>
      <c r="L9" s="153">
        <v>2024</v>
      </c>
      <c r="M9" s="154">
        <v>2027</v>
      </c>
      <c r="N9" s="160"/>
      <c r="O9" s="161"/>
      <c r="P9" s="161"/>
      <c r="Q9" s="162"/>
      <c r="R9" s="153" t="s">
        <v>51</v>
      </c>
      <c r="S9" s="154" t="s">
        <v>51</v>
      </c>
    </row>
    <row r="10" spans="1:19" ht="57" customHeight="1" x14ac:dyDescent="0.3">
      <c r="A10" s="152">
        <v>6</v>
      </c>
      <c r="B10" s="309"/>
      <c r="C10" s="315"/>
      <c r="D10" s="312"/>
      <c r="E10" s="163" t="s">
        <v>454</v>
      </c>
      <c r="F10" s="344"/>
      <c r="G10" s="315"/>
      <c r="H10" s="341"/>
      <c r="I10" s="163" t="s">
        <v>457</v>
      </c>
      <c r="J10" s="168">
        <v>300000</v>
      </c>
      <c r="K10" s="164">
        <f t="shared" si="0"/>
        <v>255000</v>
      </c>
      <c r="L10" s="153">
        <v>2024</v>
      </c>
      <c r="M10" s="154">
        <v>2027</v>
      </c>
      <c r="N10" s="160"/>
      <c r="O10" s="161"/>
      <c r="P10" s="161"/>
      <c r="Q10" s="162"/>
      <c r="R10" s="153" t="s">
        <v>51</v>
      </c>
      <c r="S10" s="154" t="s">
        <v>51</v>
      </c>
    </row>
    <row r="11" spans="1:19" ht="103.2" customHeight="1" x14ac:dyDescent="0.3">
      <c r="A11" s="152">
        <v>7</v>
      </c>
      <c r="B11" s="309"/>
      <c r="C11" s="315"/>
      <c r="D11" s="312"/>
      <c r="E11" s="163" t="s">
        <v>455</v>
      </c>
      <c r="F11" s="344"/>
      <c r="G11" s="315"/>
      <c r="H11" s="341"/>
      <c r="I11" s="163" t="s">
        <v>458</v>
      </c>
      <c r="J11" s="168">
        <v>400000</v>
      </c>
      <c r="K11" s="164">
        <f t="shared" si="0"/>
        <v>340000</v>
      </c>
      <c r="L11" s="153">
        <v>2024</v>
      </c>
      <c r="M11" s="154">
        <v>2027</v>
      </c>
      <c r="N11" s="160"/>
      <c r="O11" s="161"/>
      <c r="P11" s="161"/>
      <c r="Q11" s="162"/>
      <c r="R11" s="153" t="s">
        <v>51</v>
      </c>
      <c r="S11" s="154" t="s">
        <v>51</v>
      </c>
    </row>
    <row r="12" spans="1:19" ht="75" customHeight="1" thickBot="1" x14ac:dyDescent="0.35">
      <c r="A12" s="96">
        <v>8</v>
      </c>
      <c r="B12" s="310"/>
      <c r="C12" s="316"/>
      <c r="D12" s="313"/>
      <c r="E12" s="165" t="s">
        <v>456</v>
      </c>
      <c r="F12" s="345"/>
      <c r="G12" s="316"/>
      <c r="H12" s="342"/>
      <c r="I12" s="165" t="s">
        <v>459</v>
      </c>
      <c r="J12" s="169">
        <v>100000</v>
      </c>
      <c r="K12" s="137">
        <f t="shared" si="0"/>
        <v>85000</v>
      </c>
      <c r="L12" s="104">
        <v>2024</v>
      </c>
      <c r="M12" s="105">
        <v>2027</v>
      </c>
      <c r="N12" s="157"/>
      <c r="O12" s="158"/>
      <c r="P12" s="158"/>
      <c r="Q12" s="159"/>
      <c r="R12" s="104" t="s">
        <v>51</v>
      </c>
      <c r="S12" s="105" t="s">
        <v>51</v>
      </c>
    </row>
    <row r="13" spans="1:19" ht="49.8" customHeight="1" x14ac:dyDescent="0.3">
      <c r="A13" s="42">
        <v>9</v>
      </c>
      <c r="B13" s="346" t="s">
        <v>290</v>
      </c>
      <c r="C13" s="337" t="s">
        <v>142</v>
      </c>
      <c r="D13" s="352">
        <v>72068141</v>
      </c>
      <c r="E13" s="41" t="s">
        <v>291</v>
      </c>
      <c r="F13" s="334" t="s">
        <v>28</v>
      </c>
      <c r="G13" s="349" t="s">
        <v>29</v>
      </c>
      <c r="H13" s="331" t="s">
        <v>143</v>
      </c>
      <c r="I13" s="36" t="s">
        <v>292</v>
      </c>
      <c r="J13" s="6">
        <v>2000000</v>
      </c>
      <c r="K13" s="44">
        <f t="shared" ref="K13:K28" si="1">J13*0.85</f>
        <v>1700000</v>
      </c>
      <c r="L13" s="7">
        <v>2022</v>
      </c>
      <c r="M13" s="3">
        <v>2025</v>
      </c>
      <c r="N13" s="47"/>
      <c r="O13" s="1"/>
      <c r="P13" s="1"/>
      <c r="Q13" s="50"/>
      <c r="R13" s="7" t="s">
        <v>51</v>
      </c>
      <c r="S13" s="3" t="s">
        <v>51</v>
      </c>
    </row>
    <row r="14" spans="1:19" ht="49.8" customHeight="1" x14ac:dyDescent="0.3">
      <c r="A14" s="152">
        <v>10</v>
      </c>
      <c r="B14" s="347"/>
      <c r="C14" s="338"/>
      <c r="D14" s="353"/>
      <c r="E14" s="109" t="s">
        <v>293</v>
      </c>
      <c r="F14" s="335"/>
      <c r="G14" s="350"/>
      <c r="H14" s="332"/>
      <c r="I14" s="110" t="s">
        <v>297</v>
      </c>
      <c r="J14" s="97">
        <v>1000000</v>
      </c>
      <c r="K14" s="113">
        <f t="shared" si="1"/>
        <v>850000</v>
      </c>
      <c r="L14" s="111">
        <v>2022</v>
      </c>
      <c r="M14" s="99">
        <v>2025</v>
      </c>
      <c r="N14" s="100"/>
      <c r="O14" s="101"/>
      <c r="P14" s="101"/>
      <c r="Q14" s="102"/>
      <c r="R14" s="98" t="s">
        <v>51</v>
      </c>
      <c r="S14" s="99" t="s">
        <v>51</v>
      </c>
    </row>
    <row r="15" spans="1:19" ht="104.4" customHeight="1" x14ac:dyDescent="0.3">
      <c r="A15" s="152">
        <v>11</v>
      </c>
      <c r="B15" s="347"/>
      <c r="C15" s="338"/>
      <c r="D15" s="353"/>
      <c r="E15" s="125" t="s">
        <v>362</v>
      </c>
      <c r="F15" s="335"/>
      <c r="G15" s="350"/>
      <c r="H15" s="332"/>
      <c r="I15" s="127" t="s">
        <v>361</v>
      </c>
      <c r="J15" s="128">
        <v>800000</v>
      </c>
      <c r="K15" s="129">
        <f t="shared" si="1"/>
        <v>680000</v>
      </c>
      <c r="L15" s="130">
        <v>2023</v>
      </c>
      <c r="M15" s="131">
        <v>2025</v>
      </c>
      <c r="N15" s="132"/>
      <c r="O15" s="133"/>
      <c r="P15" s="133"/>
      <c r="Q15" s="134" t="s">
        <v>207</v>
      </c>
      <c r="R15" s="130" t="s">
        <v>51</v>
      </c>
      <c r="S15" s="131" t="s">
        <v>51</v>
      </c>
    </row>
    <row r="16" spans="1:19" ht="118.8" customHeight="1" thickBot="1" x14ac:dyDescent="0.35">
      <c r="A16" s="96">
        <v>12</v>
      </c>
      <c r="B16" s="348"/>
      <c r="C16" s="339"/>
      <c r="D16" s="355"/>
      <c r="E16" s="135" t="s">
        <v>416</v>
      </c>
      <c r="F16" s="356"/>
      <c r="G16" s="351"/>
      <c r="H16" s="333"/>
      <c r="I16" s="136" t="s">
        <v>417</v>
      </c>
      <c r="J16" s="103">
        <v>7000000</v>
      </c>
      <c r="K16" s="137">
        <f t="shared" si="1"/>
        <v>5950000</v>
      </c>
      <c r="L16" s="104">
        <v>2024</v>
      </c>
      <c r="M16" s="105">
        <v>2025</v>
      </c>
      <c r="N16" s="106"/>
      <c r="O16" s="107"/>
      <c r="P16" s="107"/>
      <c r="Q16" s="108"/>
      <c r="R16" s="104" t="s">
        <v>51</v>
      </c>
      <c r="S16" s="105" t="s">
        <v>51</v>
      </c>
    </row>
    <row r="17" spans="1:19" ht="46.2" customHeight="1" thickBot="1" x14ac:dyDescent="0.35">
      <c r="A17" s="42">
        <v>13</v>
      </c>
      <c r="B17" s="346" t="s">
        <v>294</v>
      </c>
      <c r="C17" s="337" t="s">
        <v>217</v>
      </c>
      <c r="D17" s="352">
        <v>47489791</v>
      </c>
      <c r="E17" s="126" t="s">
        <v>295</v>
      </c>
      <c r="F17" s="334" t="s">
        <v>28</v>
      </c>
      <c r="G17" s="349" t="s">
        <v>29</v>
      </c>
      <c r="H17" s="331" t="s">
        <v>29</v>
      </c>
      <c r="I17" s="43" t="s">
        <v>296</v>
      </c>
      <c r="J17" s="49">
        <v>600000</v>
      </c>
      <c r="K17" s="40">
        <f t="shared" si="1"/>
        <v>510000</v>
      </c>
      <c r="L17" s="155">
        <v>2024</v>
      </c>
      <c r="M17" s="156">
        <v>2027</v>
      </c>
      <c r="N17" s="54"/>
      <c r="O17" s="2"/>
      <c r="P17" s="2"/>
      <c r="Q17" s="55"/>
      <c r="R17" s="45" t="s">
        <v>51</v>
      </c>
      <c r="S17" s="46" t="s">
        <v>51</v>
      </c>
    </row>
    <row r="18" spans="1:19" ht="46.2" customHeight="1" x14ac:dyDescent="0.3">
      <c r="A18" s="152">
        <v>14</v>
      </c>
      <c r="B18" s="347"/>
      <c r="C18" s="338"/>
      <c r="D18" s="353"/>
      <c r="E18" s="109" t="s">
        <v>293</v>
      </c>
      <c r="F18" s="335"/>
      <c r="G18" s="350"/>
      <c r="H18" s="332"/>
      <c r="I18" s="110" t="s">
        <v>297</v>
      </c>
      <c r="J18" s="170">
        <v>800000</v>
      </c>
      <c r="K18" s="44">
        <f t="shared" si="1"/>
        <v>680000</v>
      </c>
      <c r="L18" s="171">
        <v>2022</v>
      </c>
      <c r="M18" s="172">
        <v>2023</v>
      </c>
      <c r="N18" s="173"/>
      <c r="O18" s="174"/>
      <c r="P18" s="174"/>
      <c r="Q18" s="175"/>
      <c r="R18" s="171" t="s">
        <v>51</v>
      </c>
      <c r="S18" s="172" t="s">
        <v>51</v>
      </c>
    </row>
    <row r="19" spans="1:19" ht="46.2" customHeight="1" thickBot="1" x14ac:dyDescent="0.35">
      <c r="A19" s="96">
        <v>15</v>
      </c>
      <c r="B19" s="348"/>
      <c r="C19" s="339"/>
      <c r="D19" s="354"/>
      <c r="E19" s="176" t="s">
        <v>461</v>
      </c>
      <c r="F19" s="336"/>
      <c r="G19" s="351"/>
      <c r="H19" s="333"/>
      <c r="I19" s="165" t="s">
        <v>460</v>
      </c>
      <c r="J19" s="177">
        <v>300000</v>
      </c>
      <c r="K19" s="137">
        <f t="shared" si="1"/>
        <v>255000</v>
      </c>
      <c r="L19" s="104">
        <v>2024</v>
      </c>
      <c r="M19" s="105">
        <v>2025</v>
      </c>
      <c r="N19" s="157"/>
      <c r="O19" s="158"/>
      <c r="P19" s="158"/>
      <c r="Q19" s="159"/>
      <c r="R19" s="104" t="s">
        <v>51</v>
      </c>
      <c r="S19" s="105" t="s">
        <v>51</v>
      </c>
    </row>
    <row r="20" spans="1:19" ht="46.2" customHeight="1" x14ac:dyDescent="0.3">
      <c r="A20" s="8">
        <v>16</v>
      </c>
      <c r="B20" s="346" t="s">
        <v>142</v>
      </c>
      <c r="C20" s="337" t="s">
        <v>142</v>
      </c>
      <c r="D20" s="358" t="s">
        <v>308</v>
      </c>
      <c r="E20" s="41" t="s">
        <v>298</v>
      </c>
      <c r="F20" s="334" t="s">
        <v>28</v>
      </c>
      <c r="G20" s="349" t="s">
        <v>29</v>
      </c>
      <c r="H20" s="331" t="s">
        <v>143</v>
      </c>
      <c r="I20" s="23" t="s">
        <v>300</v>
      </c>
      <c r="J20" s="6">
        <v>5000000</v>
      </c>
      <c r="K20" s="44">
        <f t="shared" si="1"/>
        <v>4250000</v>
      </c>
      <c r="L20" s="7">
        <v>2022</v>
      </c>
      <c r="M20" s="3">
        <v>2025</v>
      </c>
      <c r="N20" s="56"/>
      <c r="O20" s="35"/>
      <c r="P20" s="35"/>
      <c r="Q20" s="57"/>
      <c r="R20" s="7" t="s">
        <v>51</v>
      </c>
      <c r="S20" s="3" t="s">
        <v>51</v>
      </c>
    </row>
    <row r="21" spans="1:19" ht="87.6" customHeight="1" x14ac:dyDescent="0.3">
      <c r="A21" s="152">
        <v>17</v>
      </c>
      <c r="B21" s="347"/>
      <c r="C21" s="338"/>
      <c r="D21" s="359"/>
      <c r="E21" s="37" t="s">
        <v>299</v>
      </c>
      <c r="F21" s="335"/>
      <c r="G21" s="350"/>
      <c r="H21" s="332"/>
      <c r="I21" s="24" t="s">
        <v>301</v>
      </c>
      <c r="J21" s="9">
        <v>2000000</v>
      </c>
      <c r="K21" s="113">
        <f t="shared" si="1"/>
        <v>1700000</v>
      </c>
      <c r="L21" s="4">
        <v>2022</v>
      </c>
      <c r="M21" s="5">
        <v>2025</v>
      </c>
      <c r="N21" s="58"/>
      <c r="O21" s="59"/>
      <c r="P21" s="59"/>
      <c r="Q21" s="60"/>
      <c r="R21" s="4" t="s">
        <v>51</v>
      </c>
      <c r="S21" s="5" t="s">
        <v>51</v>
      </c>
    </row>
    <row r="22" spans="1:19" x14ac:dyDescent="0.3">
      <c r="A22" s="152">
        <v>18</v>
      </c>
      <c r="B22" s="347"/>
      <c r="C22" s="338"/>
      <c r="D22" s="359"/>
      <c r="E22" s="52" t="s">
        <v>302</v>
      </c>
      <c r="F22" s="335"/>
      <c r="G22" s="350"/>
      <c r="H22" s="332"/>
      <c r="I22" s="25" t="s">
        <v>302</v>
      </c>
      <c r="J22" s="16">
        <v>600000</v>
      </c>
      <c r="K22" s="113">
        <f t="shared" si="1"/>
        <v>510000</v>
      </c>
      <c r="L22" s="11">
        <v>2022</v>
      </c>
      <c r="M22" s="12">
        <v>2025</v>
      </c>
      <c r="N22" s="18" t="s">
        <v>90</v>
      </c>
      <c r="O22" s="15" t="s">
        <v>90</v>
      </c>
      <c r="P22" s="15" t="s">
        <v>90</v>
      </c>
      <c r="Q22" s="18" t="s">
        <v>90</v>
      </c>
      <c r="R22" s="21" t="s">
        <v>51</v>
      </c>
      <c r="S22" s="17" t="s">
        <v>51</v>
      </c>
    </row>
    <row r="23" spans="1:19" ht="129.6" x14ac:dyDescent="0.3">
      <c r="A23" s="152">
        <v>19</v>
      </c>
      <c r="B23" s="347"/>
      <c r="C23" s="338"/>
      <c r="D23" s="359"/>
      <c r="E23" s="52" t="s">
        <v>304</v>
      </c>
      <c r="F23" s="335"/>
      <c r="G23" s="350"/>
      <c r="H23" s="332"/>
      <c r="I23" s="138" t="s">
        <v>418</v>
      </c>
      <c r="J23" s="16">
        <v>15000000</v>
      </c>
      <c r="K23" s="113">
        <f t="shared" si="1"/>
        <v>12750000</v>
      </c>
      <c r="L23" s="11">
        <v>2022</v>
      </c>
      <c r="M23" s="12">
        <v>2025</v>
      </c>
      <c r="N23" s="18" t="s">
        <v>90</v>
      </c>
      <c r="O23" s="15" t="s">
        <v>90</v>
      </c>
      <c r="P23" s="15" t="s">
        <v>90</v>
      </c>
      <c r="Q23" s="18" t="s">
        <v>90</v>
      </c>
      <c r="R23" s="21" t="s">
        <v>51</v>
      </c>
      <c r="S23" s="17" t="s">
        <v>51</v>
      </c>
    </row>
    <row r="24" spans="1:19" ht="145.80000000000001" customHeight="1" thickBot="1" x14ac:dyDescent="0.35">
      <c r="A24" s="191">
        <v>20</v>
      </c>
      <c r="B24" s="347"/>
      <c r="C24" s="338"/>
      <c r="D24" s="359"/>
      <c r="E24" s="53" t="s">
        <v>420</v>
      </c>
      <c r="F24" s="335"/>
      <c r="G24" s="350"/>
      <c r="H24" s="332"/>
      <c r="I24" s="139" t="s">
        <v>419</v>
      </c>
      <c r="J24" s="19">
        <v>34000000</v>
      </c>
      <c r="K24" s="114">
        <f t="shared" si="1"/>
        <v>28900000</v>
      </c>
      <c r="L24" s="13">
        <v>2020</v>
      </c>
      <c r="M24" s="14">
        <v>2025</v>
      </c>
      <c r="N24" s="20" t="s">
        <v>90</v>
      </c>
      <c r="O24" s="30" t="s">
        <v>90</v>
      </c>
      <c r="P24" s="30" t="s">
        <v>90</v>
      </c>
      <c r="Q24" s="20" t="s">
        <v>90</v>
      </c>
      <c r="R24" s="22" t="s">
        <v>305</v>
      </c>
      <c r="S24" s="31" t="s">
        <v>305</v>
      </c>
    </row>
    <row r="25" spans="1:19" ht="145.80000000000001" customHeight="1" thickBot="1" x14ac:dyDescent="0.35">
      <c r="A25" s="10">
        <v>21</v>
      </c>
      <c r="B25" s="348"/>
      <c r="C25" s="339"/>
      <c r="D25" s="360"/>
      <c r="E25" s="140" t="s">
        <v>421</v>
      </c>
      <c r="F25" s="336"/>
      <c r="G25" s="351"/>
      <c r="H25" s="333"/>
      <c r="I25" s="141" t="s">
        <v>422</v>
      </c>
      <c r="J25" s="142">
        <v>6000000</v>
      </c>
      <c r="K25" s="112">
        <f t="shared" si="1"/>
        <v>5100000</v>
      </c>
      <c r="L25" s="143">
        <v>2024</v>
      </c>
      <c r="M25" s="144">
        <v>2026</v>
      </c>
      <c r="N25" s="145"/>
      <c r="O25" s="146"/>
      <c r="P25" s="146"/>
      <c r="Q25" s="145"/>
      <c r="R25" s="147" t="s">
        <v>51</v>
      </c>
      <c r="S25" s="148" t="s">
        <v>423</v>
      </c>
    </row>
    <row r="26" spans="1:19" ht="88.2" customHeight="1" x14ac:dyDescent="0.3">
      <c r="A26" s="8">
        <v>22</v>
      </c>
      <c r="B26" s="319" t="s">
        <v>195</v>
      </c>
      <c r="C26" s="329" t="s">
        <v>195</v>
      </c>
      <c r="D26" s="321" t="s">
        <v>307</v>
      </c>
      <c r="E26" s="178" t="s">
        <v>303</v>
      </c>
      <c r="F26" s="323" t="s">
        <v>306</v>
      </c>
      <c r="G26" s="327" t="s">
        <v>29</v>
      </c>
      <c r="H26" s="325" t="s">
        <v>196</v>
      </c>
      <c r="I26" s="150" t="s">
        <v>303</v>
      </c>
      <c r="J26" s="179">
        <v>5000000</v>
      </c>
      <c r="K26" s="44">
        <f t="shared" si="1"/>
        <v>4250000</v>
      </c>
      <c r="L26" s="180">
        <v>2021</v>
      </c>
      <c r="M26" s="149">
        <v>2023</v>
      </c>
      <c r="N26" s="120"/>
      <c r="O26" s="181" t="s">
        <v>90</v>
      </c>
      <c r="P26" s="181" t="s">
        <v>90</v>
      </c>
      <c r="Q26" s="120" t="s">
        <v>90</v>
      </c>
      <c r="R26" s="317" t="s">
        <v>365</v>
      </c>
      <c r="S26" s="318"/>
    </row>
    <row r="27" spans="1:19" ht="99" customHeight="1" thickBot="1" x14ac:dyDescent="0.35">
      <c r="A27" s="10">
        <v>23</v>
      </c>
      <c r="B27" s="320"/>
      <c r="C27" s="330"/>
      <c r="D27" s="322"/>
      <c r="E27" s="182" t="s">
        <v>462</v>
      </c>
      <c r="F27" s="324"/>
      <c r="G27" s="328"/>
      <c r="H27" s="326"/>
      <c r="I27" s="183" t="s">
        <v>463</v>
      </c>
      <c r="J27" s="190">
        <v>30000000</v>
      </c>
      <c r="K27" s="137">
        <f t="shared" si="1"/>
        <v>25500000</v>
      </c>
      <c r="L27" s="184">
        <v>2024</v>
      </c>
      <c r="M27" s="185">
        <v>2028</v>
      </c>
      <c r="N27" s="186"/>
      <c r="O27" s="187" t="s">
        <v>90</v>
      </c>
      <c r="P27" s="187" t="s">
        <v>90</v>
      </c>
      <c r="Q27" s="186" t="s">
        <v>90</v>
      </c>
      <c r="R27" s="188" t="s">
        <v>51</v>
      </c>
      <c r="S27" s="189" t="s">
        <v>51</v>
      </c>
    </row>
    <row r="28" spans="1:19" ht="86.4" customHeight="1" thickBot="1" x14ac:dyDescent="0.35">
      <c r="A28" s="38">
        <v>24</v>
      </c>
      <c r="B28" s="63" t="s">
        <v>346</v>
      </c>
      <c r="C28" s="29" t="s">
        <v>217</v>
      </c>
      <c r="D28" s="61" t="s">
        <v>223</v>
      </c>
      <c r="E28" s="71" t="s">
        <v>347</v>
      </c>
      <c r="F28" s="62" t="s">
        <v>28</v>
      </c>
      <c r="G28" s="29" t="s">
        <v>29</v>
      </c>
      <c r="H28" s="63" t="s">
        <v>29</v>
      </c>
      <c r="I28" s="65" t="s">
        <v>345</v>
      </c>
      <c r="J28" s="66">
        <v>5000000</v>
      </c>
      <c r="K28" s="115">
        <f t="shared" si="1"/>
        <v>4250000</v>
      </c>
      <c r="L28" s="48">
        <v>2022</v>
      </c>
      <c r="M28" s="39">
        <v>2025</v>
      </c>
      <c r="N28" s="64"/>
      <c r="O28" s="70"/>
      <c r="P28" s="67" t="s">
        <v>90</v>
      </c>
      <c r="Q28" s="64"/>
      <c r="R28" s="68" t="s">
        <v>51</v>
      </c>
      <c r="S28" s="69" t="s">
        <v>51</v>
      </c>
    </row>
    <row r="31" spans="1:19" x14ac:dyDescent="0.3">
      <c r="M31" s="34"/>
      <c r="N31" s="34"/>
    </row>
    <row r="33" spans="1:14" ht="15" thickBot="1" x14ac:dyDescent="0.35">
      <c r="A33" t="s">
        <v>464</v>
      </c>
      <c r="I33" t="s">
        <v>349</v>
      </c>
      <c r="J33" s="389"/>
      <c r="K33" s="389"/>
      <c r="N33" s="34"/>
    </row>
    <row r="34" spans="1:14" x14ac:dyDescent="0.3">
      <c r="J34" s="357" t="s">
        <v>348</v>
      </c>
      <c r="K34" s="357"/>
    </row>
    <row r="35" spans="1:14" x14ac:dyDescent="0.3">
      <c r="J35" s="284"/>
      <c r="K35" s="284"/>
    </row>
  </sheetData>
  <mergeCells count="55">
    <mergeCell ref="A1:S1"/>
    <mergeCell ref="J33:K33"/>
    <mergeCell ref="R3:R4"/>
    <mergeCell ref="S3:S4"/>
    <mergeCell ref="L2:M2"/>
    <mergeCell ref="N2:Q2"/>
    <mergeCell ref="R2:S2"/>
    <mergeCell ref="L3:L4"/>
    <mergeCell ref="M3:M4"/>
    <mergeCell ref="A2:A4"/>
    <mergeCell ref="B2:D2"/>
    <mergeCell ref="E2:E4"/>
    <mergeCell ref="F2:F4"/>
    <mergeCell ref="G2:G4"/>
    <mergeCell ref="B3:B4"/>
    <mergeCell ref="C3:C4"/>
    <mergeCell ref="D3:D4"/>
    <mergeCell ref="J3:J4"/>
    <mergeCell ref="K3:K4"/>
    <mergeCell ref="J34:K35"/>
    <mergeCell ref="H20:H25"/>
    <mergeCell ref="F20:F25"/>
    <mergeCell ref="D20:D25"/>
    <mergeCell ref="N3:Q3"/>
    <mergeCell ref="H2:H4"/>
    <mergeCell ref="I2:I4"/>
    <mergeCell ref="J2:K2"/>
    <mergeCell ref="B13:B16"/>
    <mergeCell ref="D13:D16"/>
    <mergeCell ref="H13:H16"/>
    <mergeCell ref="F13:F16"/>
    <mergeCell ref="G13:G16"/>
    <mergeCell ref="C13:C16"/>
    <mergeCell ref="B20:B25"/>
    <mergeCell ref="G20:G25"/>
    <mergeCell ref="C20:C25"/>
    <mergeCell ref="G17:G19"/>
    <mergeCell ref="D17:D19"/>
    <mergeCell ref="B17:B19"/>
    <mergeCell ref="B5:B12"/>
    <mergeCell ref="D5:D12"/>
    <mergeCell ref="G5:G12"/>
    <mergeCell ref="C5:C12"/>
    <mergeCell ref="R26:S26"/>
    <mergeCell ref="B26:B27"/>
    <mergeCell ref="D26:D27"/>
    <mergeCell ref="F26:F27"/>
    <mergeCell ref="H26:H27"/>
    <mergeCell ref="G26:G27"/>
    <mergeCell ref="C26:C27"/>
    <mergeCell ref="H17:H19"/>
    <mergeCell ref="F17:F19"/>
    <mergeCell ref="C17:C19"/>
    <mergeCell ref="H5:H12"/>
    <mergeCell ref="F5:F12"/>
  </mergeCells>
  <pageMargins left="0.7" right="0.7" top="0.78740157499999996" bottom="0.78740157499999996" header="0.3" footer="0.3"/>
  <pageSetup paperSize="66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 a neformální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cp:lastPrinted>2023-08-23T12:25:28Z</cp:lastPrinted>
  <dcterms:created xsi:type="dcterms:W3CDTF">2021-11-15T09:00:48Z</dcterms:created>
  <dcterms:modified xsi:type="dcterms:W3CDTF">2023-08-23T12:26:15Z</dcterms:modified>
</cp:coreProperties>
</file>