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/>
  <xr:revisionPtr revIDLastSave="12" documentId="13_ncr:1_{CFE8C337-73D0-4FC6-98E0-13947746CC40}" xr6:coauthVersionLast="47" xr6:coauthVersionMax="47" xr10:uidLastSave="{1A8E0E5F-9979-40AF-815D-400E97DE0BBB}"/>
  <bookViews>
    <workbookView xWindow="-108" yWindow="-108" windowWidth="23256" windowHeight="14016" xr2:uid="{00000000-000D-0000-FFFF-FFFF00000000}"/>
  </bookViews>
  <sheets>
    <sheet name="Harmonogram" sheetId="11" r:id="rId1"/>
    <sheet name="Harmonogram_Gant_Realita" sheetId="12" r:id="rId2"/>
  </sheets>
  <definedNames>
    <definedName name="_xlnm._FilterDatabase" localSheetId="0" hidden="1">Harmonogram!$A$3:$M$32</definedName>
    <definedName name="ano_ne">#REF!</definedName>
    <definedName name="Cena">#REF!</definedName>
    <definedName name="Cinnost1">#REF!</definedName>
    <definedName name="číslo">#REF!</definedName>
    <definedName name="Datum1">#REF!</definedName>
    <definedName name="DatumEnd">#REF!</definedName>
    <definedName name="DnyVČasovémÚseku">#REF!</definedName>
    <definedName name="Export">#REF!</definedName>
    <definedName name="Hotovo1">#REF!</definedName>
    <definedName name="HotovoEnd">#REF!</definedName>
    <definedName name="Change_Type" localSheetId="0">#REF!</definedName>
    <definedName name="Change_Type">#REF!</definedName>
    <definedName name="Insert">#REF!</definedName>
    <definedName name="InsertEnd">#REF!</definedName>
    <definedName name="Jméno">#REF!</definedName>
    <definedName name="Nadpis1">#REF!</definedName>
    <definedName name="_xlnm.Print_Titles" localSheetId="0">Harmonogram!$3:$3</definedName>
    <definedName name="_xlnm.Print_Titles" localSheetId="1">Harmonogram_Gant_Realita!$7:$8</definedName>
    <definedName name="ObdobíVeSkutečnosti">Harmonogram_Gant_Realita!A$8=MEDIAN(Harmonogram_Gant_Realita!A$8,Harmonogram_Gant_Realita!$I1,Harmonogram_Gant_Realita!$I1+Harmonogram_Gant_Realita!$J1-1)</definedName>
    <definedName name="ObdobíVPlánu">Harmonogram_Gant_Realita!A$8=MEDIAN(Harmonogram_Gant_Realita!A$8,Harmonogram_Gant_Realita!$G1,Harmonogram_Gant_Realita!$G1+Harmonogram_Gant_Realita!$H1-1)</definedName>
    <definedName name="_xlnm.Print_Area" localSheetId="0">Harmonogram!$A$1:$M$32</definedName>
    <definedName name="OblastNadpisu..BO60">Harmonogram_Gant_Realita!$C$7:$C$8</definedName>
    <definedName name="Plán">ObdobíVPlánu*(Harmonogram_Gant_Realita!$G1&gt;0)</definedName>
    <definedName name="PočátečníDatum">#REF!</definedName>
    <definedName name="PočátečníDatumČasovéhoÚseku">#REF!</definedName>
    <definedName name="PosunČasovéhoÚseku">#REF!</definedName>
    <definedName name="ProcentoDokončení">ProcentoDokončeníNad*ObdobíVPlánu</definedName>
    <definedName name="ProcentoDokončeníNad">(Harmonogram_Gant_Realita!A$8=MEDIAN(Harmonogram_Gant_Realita!A$8,Harmonogram_Gant_Realita!$I1,Harmonogram_Gant_Realita!$I1+Harmonogram_Gant_Realita!$J1)*(Harmonogram_Gant_Realita!$I1&gt;0))*((Harmonogram_Gant_Realita!A$8&lt;(INT(Harmonogram_Gant_Realita!$I1+Harmonogram_Gant_Realita!$J1*Harmonogram_Gant_Realita!$K1)))+(Harmonogram_Gant_Realita!A$8=Harmonogram_Gant_Realita!$I1))*(Harmonogram_Gant_Realita!$K1&gt;0)</definedName>
    <definedName name="ProužkyDní">PočátečníDatumČasovéhoÚseku+ROW(#REF!)-1</definedName>
    <definedName name="riziko">#REF!</definedName>
    <definedName name="RowTitleRegion1..D3">#REF!</definedName>
    <definedName name="Skutečnost">(ObdobíVeSkutečnosti*(Harmonogram_Gant_Realita!$I1&gt;0))*ObdobíVPlánu</definedName>
    <definedName name="SkutečnostNad">ObdobíVeSkutečnosti*(Harmonogram_Gant_Realita!$I1&gt;0)</definedName>
    <definedName name="stav">#REF!</definedName>
    <definedName name="VýpočtyVMřížce">IFERROR(#REF!/SUMPRODUCT( (#REF!=#REF!)*(#REF!&lt;=#REF!)*((#REF!&gt;=#REF!)+(LEN(#REF!)=0)*(#REF!=#REF!)) ),NA())</definedName>
    <definedName name="zvolené_období">Harmonogram_Gant_Realita!$K$3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2" l="1"/>
  <c r="J27" i="12" s="1"/>
  <c r="G27" i="12"/>
  <c r="H26" i="12"/>
  <c r="G26" i="12"/>
  <c r="I25" i="12"/>
  <c r="H25" i="12"/>
  <c r="J25" i="12" s="1"/>
  <c r="G25" i="12"/>
  <c r="H24" i="12"/>
  <c r="G24" i="12"/>
  <c r="J23" i="12"/>
  <c r="H23" i="12"/>
  <c r="G23" i="12"/>
  <c r="I23" i="12" s="1"/>
  <c r="J22" i="12"/>
  <c r="H22" i="12"/>
  <c r="G22" i="12"/>
  <c r="I22" i="12" s="1"/>
  <c r="J21" i="12"/>
  <c r="H21" i="12"/>
  <c r="G21" i="12"/>
  <c r="I21" i="12" s="1"/>
  <c r="J20" i="12"/>
  <c r="H20" i="12"/>
  <c r="G20" i="12"/>
  <c r="I20" i="12" s="1"/>
  <c r="J19" i="12"/>
  <c r="H19" i="12"/>
  <c r="G19" i="12"/>
  <c r="I19" i="12" s="1"/>
  <c r="J18" i="12"/>
  <c r="H18" i="12"/>
  <c r="G18" i="12"/>
  <c r="I18" i="12" s="1"/>
  <c r="J17" i="12"/>
  <c r="H17" i="12"/>
  <c r="G17" i="12"/>
  <c r="I17" i="12" s="1"/>
  <c r="J16" i="12"/>
  <c r="H16" i="12"/>
  <c r="G16" i="12"/>
  <c r="I16" i="12" s="1"/>
  <c r="J15" i="12"/>
  <c r="H15" i="12"/>
  <c r="G15" i="12"/>
  <c r="I15" i="12" s="1"/>
  <c r="J14" i="12"/>
  <c r="H14" i="12"/>
  <c r="G14" i="12"/>
  <c r="I14" i="12" s="1"/>
  <c r="J13" i="12"/>
  <c r="H13" i="12"/>
  <c r="G13" i="12"/>
  <c r="I13" i="12" s="1"/>
  <c r="H12" i="12"/>
  <c r="G12" i="12"/>
  <c r="H11" i="12"/>
  <c r="J11" i="12" s="1"/>
  <c r="G11" i="12"/>
  <c r="H10" i="12"/>
  <c r="G10" i="12"/>
  <c r="H9" i="12"/>
  <c r="G9" i="12"/>
  <c r="N8" i="12"/>
  <c r="M8" i="12"/>
  <c r="N5" i="12"/>
  <c r="O5" i="12" s="1"/>
  <c r="P5" i="12" s="1"/>
  <c r="Q5" i="12" s="1"/>
  <c r="R5" i="12" s="1"/>
  <c r="S5" i="12" s="1"/>
  <c r="T5" i="12" s="1"/>
  <c r="U5" i="12" s="1"/>
  <c r="V5" i="12" s="1"/>
  <c r="W5" i="12" s="1"/>
  <c r="X5" i="12" s="1"/>
  <c r="Y5" i="12" s="1"/>
  <c r="Z5" i="12" s="1"/>
  <c r="AA5" i="12" s="1"/>
  <c r="AB5" i="12" s="1"/>
  <c r="AC5" i="12" s="1"/>
  <c r="AD5" i="12" s="1"/>
  <c r="AE5" i="12" s="1"/>
  <c r="AF5" i="12" s="1"/>
  <c r="AG5" i="12" s="1"/>
  <c r="AH5" i="12" s="1"/>
  <c r="AI5" i="12" s="1"/>
  <c r="AJ5" i="12" s="1"/>
  <c r="AK5" i="12" s="1"/>
  <c r="AL5" i="12" s="1"/>
  <c r="AM5" i="12" s="1"/>
  <c r="AN5" i="12" s="1"/>
  <c r="AO5" i="12" s="1"/>
  <c r="AP5" i="12" s="1"/>
  <c r="AQ5" i="12" s="1"/>
  <c r="AR5" i="12" s="1"/>
  <c r="AS5" i="12" s="1"/>
  <c r="AT5" i="12" s="1"/>
  <c r="AU5" i="12" s="1"/>
  <c r="AV5" i="12" s="1"/>
  <c r="AW5" i="12" s="1"/>
  <c r="AX5" i="12" s="1"/>
  <c r="AY5" i="12" s="1"/>
  <c r="AZ5" i="12" s="1"/>
  <c r="BA5" i="12" s="1"/>
  <c r="BB5" i="12" s="1"/>
  <c r="BC5" i="12" s="1"/>
  <c r="BD5" i="12" s="1"/>
  <c r="BE5" i="12" s="1"/>
  <c r="BF5" i="12" s="1"/>
  <c r="BG5" i="12" s="1"/>
  <c r="BH5" i="12" s="1"/>
  <c r="BI5" i="12" s="1"/>
  <c r="BJ5" i="12" s="1"/>
  <c r="BK5" i="12" s="1"/>
  <c r="BL5" i="12" s="1"/>
  <c r="N4" i="12"/>
  <c r="O4" i="12" s="1"/>
  <c r="O8" i="12" s="1"/>
  <c r="J1" i="12"/>
  <c r="K1" i="12" s="1"/>
  <c r="K3" i="12" s="1"/>
  <c r="P4" i="12" l="1"/>
  <c r="P8" i="12" l="1"/>
  <c r="Q4" i="12"/>
  <c r="R4" i="12" l="1"/>
  <c r="Q8" i="12"/>
  <c r="S4" i="12" l="1"/>
  <c r="R8" i="12"/>
  <c r="S8" i="12" l="1"/>
  <c r="T4" i="12"/>
  <c r="T8" i="12" l="1"/>
  <c r="U4" i="12"/>
  <c r="V4" i="12" l="1"/>
  <c r="U8" i="12"/>
  <c r="W4" i="12" l="1"/>
  <c r="V8" i="12"/>
  <c r="W8" i="12" l="1"/>
  <c r="X4" i="12"/>
  <c r="X8" i="12" l="1"/>
  <c r="Y4" i="12"/>
  <c r="Z4" i="12" l="1"/>
  <c r="Y8" i="12"/>
  <c r="AA4" i="12" l="1"/>
  <c r="Z8" i="12"/>
  <c r="AA8" i="12" l="1"/>
  <c r="AB4" i="12"/>
  <c r="AB8" i="12" l="1"/>
  <c r="AC4" i="12"/>
  <c r="AD4" i="12" l="1"/>
  <c r="AC8" i="12"/>
  <c r="AE4" i="12" l="1"/>
  <c r="AD8" i="12"/>
  <c r="AE8" i="12" l="1"/>
  <c r="AF4" i="12"/>
  <c r="AF8" i="12" l="1"/>
  <c r="AG4" i="12"/>
  <c r="AH4" i="12" l="1"/>
  <c r="AG8" i="12"/>
  <c r="AI4" i="12" l="1"/>
  <c r="AH8" i="12"/>
  <c r="AI8" i="12" l="1"/>
  <c r="AJ4" i="12"/>
  <c r="AJ8" i="12" l="1"/>
  <c r="AK4" i="12"/>
  <c r="AL4" i="12" l="1"/>
  <c r="AK8" i="12"/>
  <c r="AM4" i="12" l="1"/>
  <c r="AL8" i="12"/>
  <c r="AM8" i="12" l="1"/>
  <c r="AN4" i="12"/>
  <c r="AN8" i="12" l="1"/>
  <c r="AO4" i="12"/>
  <c r="AP4" i="12" l="1"/>
  <c r="AO8" i="12"/>
  <c r="AQ4" i="12" l="1"/>
  <c r="AP8" i="12"/>
  <c r="AQ8" i="12" l="1"/>
  <c r="AR4" i="12"/>
  <c r="AR8" i="12" l="1"/>
  <c r="AS4" i="12"/>
  <c r="AT4" i="12" l="1"/>
  <c r="AS8" i="12"/>
  <c r="AU4" i="12" l="1"/>
  <c r="AT8" i="12"/>
  <c r="AU8" i="12" l="1"/>
  <c r="AV4" i="12"/>
  <c r="AV8" i="12" l="1"/>
  <c r="AW4" i="12"/>
  <c r="AX4" i="12" l="1"/>
  <c r="AW8" i="12"/>
  <c r="AY4" i="12" l="1"/>
  <c r="AX8" i="12"/>
  <c r="AY8" i="12" l="1"/>
  <c r="AZ4" i="12"/>
  <c r="AZ8" i="12" l="1"/>
  <c r="BA4" i="12"/>
  <c r="BB4" i="12" l="1"/>
  <c r="BA8" i="12"/>
  <c r="BC4" i="12" l="1"/>
  <c r="BB8" i="12"/>
  <c r="BC8" i="12" l="1"/>
  <c r="BD4" i="12"/>
  <c r="BD8" i="12" l="1"/>
  <c r="BE4" i="12"/>
  <c r="BF4" i="12" l="1"/>
  <c r="BE8" i="12"/>
  <c r="BG4" i="12" l="1"/>
  <c r="BF8" i="12"/>
  <c r="BG8" i="12" l="1"/>
  <c r="BH4" i="12"/>
  <c r="BH8" i="12" l="1"/>
  <c r="BI4" i="12"/>
  <c r="BJ4" i="12" l="1"/>
  <c r="BI8" i="12"/>
  <c r="BK4" i="12" l="1"/>
  <c r="BJ8" i="12"/>
  <c r="BK8" i="12" l="1"/>
  <c r="BL4" i="12"/>
  <c r="BL8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tc={8A814A1F-56E2-0147-8099-2449B2AB2F6E}</author>
    <author>tc={1E2F1F27-1CDE-0249-98A5-3D469A8089D4}</author>
    <author>tc={13DDCBF2-163C-D84B-83F8-1BA973BB382A}</author>
    <author>tc={96BD7E53-1030-41EA-B057-D374726263F0}</author>
    <author>tc={97204FAD-DCC1-4BCD-82CB-4C12FE0923A1}</author>
  </authors>
  <commentList>
    <comment ref="M2" authorId="0" shapeId="0" xr:uid="{8A814A1F-56E2-0147-8099-2449B2AB2F6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Doporučila bych ještě do excelu doplnit vzoreček na automatické vykreslování grafického zobrazení plánu - „nudlí” pro jednotlivé aktivity, jen separátní přehled aktivit je fajn, ale u většího projektu se v tom člověk rychle ztratí. Ta vizuální stránka by měla obří přidanou hodnotu a hodně by to zvýšilo přehlednost. 
Helča
Odpověď:
    P.S. viděla jsem takový excel u jednoho kolegy, vlevo byla část zadávací jako tady a vpravo se vykreslovaly políčka podle data (měl to po dnech). Byl to vlastně takový jednoduchý předstupeň MS project. :) </t>
      </text>
    </comment>
    <comment ref="A3" authorId="1" shapeId="0" xr:uid="{1E2F1F27-1CDE-0249-98A5-3D469A8089D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šablonách vždy doporučuju do polí v záhlaví dopsat do komentáře krátkou instrukci k vyplnění, když šablonu někdo otevře poprvé, dost mu to pomůže a nebude vymýšlet blbosti. :) 
Například že do odpovědné osoby typicky vyplním jméno tým manažera za danou oblast, jednotky pracnosti nebo že do políčka aktivita vyplním název z WBS.
Helča</t>
      </text>
    </comment>
    <comment ref="L3" authorId="2" shapeId="0" xr:uid="{13DDCBF2-163C-D84B-83F8-1BA973BB382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Doporučuji zredukovat kombinace stavů, v tomhle se člověk rychle ztratí. Například: modrá = nezačalo, zelená = bez zpoždění, žlutá = mírně zpoždění/menší problém, červená = kritický problém nebo zpoždění, šedá = dodáno. 
Pozdní začátek může i nemusí být problém, takže do barev by to pasovat mělo podle velikosti problému (ce smyslu issue).
Helča</t>
      </text>
    </comment>
    <comment ref="A4" authorId="3" shapeId="0" xr:uid="{96BD7E53-1030-41EA-B057-D374726263F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Prosíme doplnit součást harmonogramu o tuto fázi - ve stejné struktuře, jako u jiných etap. Ve Standardu obsaženo, reálně může obsahovat řadu dlouhých a netriviálních činností.</t>
      </text>
    </comment>
    <comment ref="B4" authorId="4" shapeId="0" xr:uid="{97204FAD-DCC1-4BCD-82CB-4C12FE0923A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Opravit číslování, aby šlo logicky za sebou</t>
      </text>
    </comment>
  </commentList>
</comments>
</file>

<file path=xl/sharedStrings.xml><?xml version="1.0" encoding="utf-8"?>
<sst xmlns="http://schemas.openxmlformats.org/spreadsheetml/2006/main" count="170" uniqueCount="93">
  <si>
    <t>Projekt:</t>
  </si>
  <si>
    <t>Stav ke dni:</t>
  </si>
  <si>
    <t>VZ</t>
  </si>
  <si>
    <t>WBS</t>
  </si>
  <si>
    <t>Aktivita</t>
  </si>
  <si>
    <t>Zodpovědná osoba</t>
  </si>
  <si>
    <t>Doba trvání</t>
  </si>
  <si>
    <t>Datum zahájení</t>
  </si>
  <si>
    <t>Datum ukončení</t>
  </si>
  <si>
    <t>Zdroje</t>
  </si>
  <si>
    <t>Vazba na jinou aktivitu -  navazuje na:</t>
  </si>
  <si>
    <t>Vazba na jinou aktivitu - je předpokladem pro:</t>
  </si>
  <si>
    <t>Stav</t>
  </si>
  <si>
    <t>Detail</t>
  </si>
  <si>
    <t>1.1</t>
  </si>
  <si>
    <t>Etapa předprojektová</t>
  </si>
  <si>
    <t/>
  </si>
  <si>
    <t>Etapa plánování</t>
  </si>
  <si>
    <t>1.1.1</t>
  </si>
  <si>
    <t>aktivita začala a probíhá s problémy</t>
  </si>
  <si>
    <t>aktivita začala a probíhá bez problémů</t>
  </si>
  <si>
    <t>1.1.1.1</t>
  </si>
  <si>
    <t>1.1.1.1.2</t>
  </si>
  <si>
    <t>aktivita začala pozdě a probíhá bez problémů</t>
  </si>
  <si>
    <t>1.1.1.1.3</t>
  </si>
  <si>
    <t>aktivita začala pozdě a probíhá s problémy</t>
  </si>
  <si>
    <t>1.1.1.1.4</t>
  </si>
  <si>
    <t>aktivita nezačala ale měla začít</t>
  </si>
  <si>
    <t>Etapa realizace</t>
  </si>
  <si>
    <t>Fáze 1</t>
  </si>
  <si>
    <t>1.1.1.1.7</t>
  </si>
  <si>
    <t>aktivita nezačala</t>
  </si>
  <si>
    <t>aktivita byla zrušena</t>
  </si>
  <si>
    <t>1.1.1.1.8</t>
  </si>
  <si>
    <t>1.1.1.2</t>
  </si>
  <si>
    <t>1.1.1.2.1</t>
  </si>
  <si>
    <t>1.1.1.2.2</t>
  </si>
  <si>
    <t>1.1.1.2.3</t>
  </si>
  <si>
    <t>1.1.1.2.4</t>
  </si>
  <si>
    <t>Fáze 2</t>
  </si>
  <si>
    <t>1.1.1.2.6</t>
  </si>
  <si>
    <t>1.1.1.2.7</t>
  </si>
  <si>
    <t>1.1.1.2.8</t>
  </si>
  <si>
    <t>1.1.1.2.9</t>
  </si>
  <si>
    <t>Etapa ukončení</t>
  </si>
  <si>
    <t>1.1.1.2.11</t>
  </si>
  <si>
    <t>1.1.1.2.12</t>
  </si>
  <si>
    <t>1.1.1.2.13</t>
  </si>
  <si>
    <t>1.1.1.3</t>
  </si>
  <si>
    <t>1.1.1.3.1</t>
  </si>
  <si>
    <t>1.1.1.3.2</t>
  </si>
  <si>
    <t>1.1.1.3.3</t>
  </si>
  <si>
    <t>Projekt :::::::::::</t>
  </si>
  <si>
    <r>
      <rPr>
        <sz val="8"/>
        <color theme="1" tint="0.24994659260841701"/>
        <rFont val="Calibri"/>
        <family val="2"/>
      </rPr>
      <t>%</t>
    </r>
    <r>
      <rPr>
        <sz val="8"/>
        <color theme="3"/>
        <rFont val="Calibri"/>
        <family val="2"/>
        <scheme val="minor"/>
      </rPr>
      <t xml:space="preserve"> </t>
    </r>
    <r>
      <rPr>
        <sz val="8"/>
        <color theme="1" tint="0.24994659260841701"/>
        <rFont val="Calibri"/>
        <family val="2"/>
      </rPr>
      <t>dokončení (nad rámec plánu)</t>
    </r>
  </si>
  <si>
    <r>
      <rPr>
        <sz val="8"/>
        <color theme="1" tint="0.24994659260841701"/>
        <rFont val="Calibri"/>
        <family val="2"/>
      </rPr>
      <t>%</t>
    </r>
    <r>
      <rPr>
        <sz val="8"/>
        <color theme="3"/>
        <rFont val="Calibri"/>
        <family val="2"/>
        <scheme val="minor"/>
      </rPr>
      <t xml:space="preserve"> </t>
    </r>
    <r>
      <rPr>
        <sz val="8"/>
        <color theme="1" tint="0.24994659260841701"/>
        <rFont val="Calibri"/>
        <family val="2"/>
      </rPr>
      <t>dokončení</t>
    </r>
  </si>
  <si>
    <r>
      <rPr>
        <sz val="8"/>
        <color theme="1" tint="0.24994659260841701"/>
        <rFont val="Calibri"/>
        <family val="2"/>
      </rPr>
      <t>Skutečnost (nad rámec plánu</t>
    </r>
    <r>
      <rPr>
        <sz val="8"/>
        <color theme="3"/>
        <rFont val="Calibri"/>
        <family val="2"/>
        <scheme val="minor"/>
      </rPr>
      <t>)</t>
    </r>
  </si>
  <si>
    <t>Doba trvání plánu</t>
  </si>
  <si>
    <t>Skutečný začátek</t>
  </si>
  <si>
    <t xml:space="preserve"> Zvýrazněné období:</t>
  </si>
  <si>
    <t>OD</t>
  </si>
  <si>
    <t>vypočítá se</t>
  </si>
  <si>
    <t>DOPLN</t>
  </si>
  <si>
    <t>odpovědná osoba</t>
  </si>
  <si>
    <t>ID AKTIVITY</t>
  </si>
  <si>
    <t>AKTIVITA</t>
  </si>
  <si>
    <t>VAZBA NA ID jiné AKTIVITY</t>
  </si>
  <si>
    <t>DO</t>
  </si>
  <si>
    <t>ZAHÁJENÍ Aktivity</t>
  </si>
  <si>
    <t>DOBA TRVÁNÍ Aktivity</t>
  </si>
  <si>
    <t>SKUTEČN7 TYDEN ZAHÁJENÍ Aktivity</t>
  </si>
  <si>
    <t>SKUTEČNÁ DOBA TRVÁNÍ Aktivity</t>
  </si>
  <si>
    <t>PROCENTO DOKONČENÍ</t>
  </si>
  <si>
    <t>Týden v roce</t>
  </si>
  <si>
    <t>Aktivita 001</t>
  </si>
  <si>
    <t>Aktivita 002</t>
  </si>
  <si>
    <t>Aktivita 003</t>
  </si>
  <si>
    <t>Aktivita 004</t>
  </si>
  <si>
    <t>Aktivita 005</t>
  </si>
  <si>
    <t>Aktivita 006</t>
  </si>
  <si>
    <t>Aktivita 007</t>
  </si>
  <si>
    <t>Aktivita 008</t>
  </si>
  <si>
    <t>Aktivita 009</t>
  </si>
  <si>
    <t>Aktivita 010</t>
  </si>
  <si>
    <t>Aktivita 011</t>
  </si>
  <si>
    <t>Aktivita 012</t>
  </si>
  <si>
    <t>Aktivita 013</t>
  </si>
  <si>
    <t>Aktivita 014</t>
  </si>
  <si>
    <t>Aktivita 015</t>
  </si>
  <si>
    <t>Aktivita 016</t>
  </si>
  <si>
    <t>Aktivita 017</t>
  </si>
  <si>
    <t>Aktivita 018</t>
  </si>
  <si>
    <t>Aktivita 019</t>
  </si>
  <si>
    <t>Pracnost v člověko-dnech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</si>
</sst>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0000000"/>
    <numFmt numFmtId="166" formatCode="d/m/yy;@"/>
  </numFmts>
  <fonts count="49" x14ac:knownFonts="1">
    <font>
      <sz val="12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</font>
    <font>
      <b/>
      <sz val="12"/>
      <color rgb="FFFF0000"/>
      <name val="Times New Roman"/>
      <family val="1"/>
    </font>
    <font>
      <sz val="11"/>
      <color theme="1" tint="0.24994659260841701"/>
      <name val="Cambria"/>
      <family val="2"/>
      <scheme val="major"/>
    </font>
    <font>
      <b/>
      <sz val="42"/>
      <color theme="7"/>
      <name val="Cambria"/>
      <family val="2"/>
      <scheme val="major"/>
    </font>
    <font>
      <b/>
      <sz val="28"/>
      <color theme="7"/>
      <name val="Cambria"/>
      <family val="2"/>
      <scheme val="major"/>
    </font>
    <font>
      <sz val="9"/>
      <color theme="3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theme="1" tint="0.24994659260841701"/>
      <name val="Calibri"/>
      <family val="2"/>
    </font>
    <font>
      <sz val="9"/>
      <color theme="1" tint="0.24994659260841701"/>
      <name val="Cambria"/>
      <family val="2"/>
      <scheme val="major"/>
    </font>
    <font>
      <i/>
      <sz val="11"/>
      <color theme="7"/>
      <name val="Calibri"/>
      <family val="2"/>
      <scheme val="minor"/>
    </font>
    <font>
      <i/>
      <sz val="9"/>
      <color theme="7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9"/>
      <color theme="1" tint="0.24994659260841701"/>
      <name val="Calibri"/>
      <family val="2"/>
      <scheme val="minor"/>
    </font>
    <font>
      <sz val="12"/>
      <color theme="1" tint="0.24994659260841701"/>
      <name val="Cambria"/>
      <family val="2"/>
      <scheme val="major"/>
    </font>
    <font>
      <sz val="9"/>
      <color theme="1" tint="0.24994659260841701"/>
      <name val="Calibri"/>
      <family val="2"/>
    </font>
    <font>
      <i/>
      <sz val="8"/>
      <color theme="7"/>
      <name val="Calibri"/>
      <family val="2"/>
      <scheme val="minor"/>
    </font>
    <font>
      <sz val="11"/>
      <color theme="1" tint="0.24994659260841701"/>
      <name val="Calibri"/>
      <family val="2"/>
    </font>
    <font>
      <b/>
      <sz val="11"/>
      <color theme="1" tint="0.34998626667073579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2"/>
      <color theme="1" tint="0.24994659260841701"/>
      <name val="Calibri"/>
      <family val="2"/>
    </font>
    <font>
      <b/>
      <sz val="8"/>
      <color theme="1" tint="0.34998626667073579"/>
      <name val="Calibri"/>
      <family val="2"/>
      <scheme val="minor"/>
    </font>
    <font>
      <sz val="8"/>
      <color theme="1" tint="0.24994659260841701"/>
      <name val="Cambria"/>
      <family val="2"/>
      <scheme val="major"/>
    </font>
    <font>
      <b/>
      <sz val="9"/>
      <color theme="1" tint="0.34998626667073579"/>
      <name val="Calibri"/>
      <family val="2"/>
      <scheme val="minor"/>
    </font>
    <font>
      <b/>
      <sz val="13"/>
      <color theme="1" tint="0.24994659260841701"/>
      <name val="Cambria"/>
      <family val="2"/>
      <scheme val="major"/>
    </font>
    <font>
      <b/>
      <sz val="13"/>
      <color theme="1" tint="0.24994659260841701"/>
      <name val="Calibri"/>
      <family val="2"/>
      <charset val="238"/>
    </font>
    <font>
      <b/>
      <sz val="13"/>
      <color theme="7"/>
      <name val="Cambria"/>
      <family val="2"/>
      <scheme val="major"/>
    </font>
    <font>
      <b/>
      <sz val="8"/>
      <color theme="1" tint="0.24994659260841701"/>
      <name val="Cambria"/>
      <family val="2"/>
      <scheme val="major"/>
    </font>
    <font>
      <i/>
      <sz val="11"/>
      <color theme="1" tint="0.24994659260841701"/>
      <name val="Cambria"/>
      <family val="2"/>
      <charset val="238"/>
      <scheme val="major"/>
    </font>
    <font>
      <i/>
      <sz val="11"/>
      <color theme="1" tint="0.24994659260841701"/>
      <name val="Calibri"/>
      <family val="2"/>
      <charset val="238"/>
    </font>
    <font>
      <b/>
      <i/>
      <sz val="11"/>
      <color theme="1" tint="0.24994659260841701"/>
      <name val="Cambria"/>
      <family val="2"/>
      <charset val="238"/>
      <scheme val="maj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F4D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EB6CE"/>
      </left>
      <right style="thin">
        <color rgb="FF9EB6CE"/>
      </right>
      <top style="thin">
        <color rgb="FF9EB6CE"/>
      </top>
      <bottom style="thin">
        <color rgb="FF9EB6CE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theme="0" tint="0.79998168889431442"/>
      </left>
      <right/>
      <top/>
      <bottom/>
      <diagonal/>
    </border>
    <border>
      <left style="thin">
        <color theme="0" tint="0.79998168889431442"/>
      </left>
      <right style="thin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indexed="64"/>
      </right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/>
      <top/>
      <bottom style="thin">
        <color theme="7"/>
      </bottom>
      <diagonal/>
    </border>
    <border>
      <left style="medium">
        <color theme="9"/>
      </left>
      <right/>
      <top/>
      <bottom style="thin">
        <color theme="7"/>
      </bottom>
      <diagonal/>
    </border>
    <border>
      <left/>
      <right style="medium">
        <color theme="9"/>
      </right>
      <top/>
      <bottom style="thin">
        <color theme="7"/>
      </bottom>
      <diagonal/>
    </border>
    <border>
      <left/>
      <right style="thin">
        <color indexed="64"/>
      </right>
      <top/>
      <bottom style="thin">
        <color theme="7"/>
      </bottom>
      <diagonal/>
    </border>
    <border>
      <left/>
      <right/>
      <top/>
      <bottom style="thin">
        <color indexed="64"/>
      </bottom>
      <diagonal/>
    </border>
    <border>
      <left style="medium">
        <color theme="9"/>
      </left>
      <right/>
      <top/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/>
    <xf numFmtId="0" fontId="1" fillId="0" borderId="0"/>
    <xf numFmtId="0" fontId="3" fillId="0" borderId="0" applyNumberFormat="0" applyAlignment="0"/>
    <xf numFmtId="164" fontId="4" fillId="0" borderId="0">
      <alignment horizontal="left"/>
    </xf>
    <xf numFmtId="38" fontId="3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10" fontId="3" fillId="3" borderId="3" applyNumberFormat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horizontal="center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>
      <alignment horizontal="left"/>
    </xf>
    <xf numFmtId="0" fontId="9" fillId="4" borderId="4" applyNumberFormat="0" applyFont="0">
      <alignment vertical="center" wrapText="1"/>
    </xf>
    <xf numFmtId="0" fontId="8" fillId="5" borderId="4" applyNumberFormat="0">
      <alignment vertical="center" wrapText="1"/>
    </xf>
    <xf numFmtId="0" fontId="8" fillId="0" borderId="4" applyNumberFormat="0">
      <alignment vertical="center" wrapText="1"/>
    </xf>
    <xf numFmtId="0" fontId="10" fillId="0" borderId="4" applyNumberFormat="0">
      <alignment vertical="center" wrapText="1"/>
    </xf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9" fillId="0" borderId="0" applyNumberFormat="0" applyFill="0" applyBorder="0" applyProtection="0">
      <alignment horizontal="center" vertical="center"/>
    </xf>
    <xf numFmtId="0" fontId="20" fillId="0" borderId="0" applyNumberFormat="0" applyFill="0" applyBorder="0" applyProtection="0">
      <alignment vertical="center"/>
    </xf>
    <xf numFmtId="0" fontId="19" fillId="9" borderId="8" applyNumberFormat="0" applyFont="0" applyAlignment="0">
      <alignment horizontal="center"/>
    </xf>
    <xf numFmtId="0" fontId="23" fillId="0" borderId="0" applyNumberFormat="0" applyFill="0" applyBorder="0" applyProtection="0">
      <alignment horizontal="left" vertical="center"/>
    </xf>
    <xf numFmtId="0" fontId="19" fillId="10" borderId="8" applyNumberFormat="0" applyFont="0" applyAlignment="0">
      <alignment horizontal="center"/>
    </xf>
    <xf numFmtId="0" fontId="19" fillId="11" borderId="8" applyNumberFormat="0" applyFont="0" applyAlignment="0">
      <alignment horizontal="center"/>
    </xf>
    <xf numFmtId="0" fontId="27" fillId="0" borderId="0" applyNumberFormat="0" applyFill="0" applyBorder="0" applyProtection="0">
      <alignment vertical="center"/>
    </xf>
    <xf numFmtId="0" fontId="19" fillId="12" borderId="11" applyNumberFormat="0" applyFont="0" applyAlignment="0">
      <alignment horizontal="center"/>
    </xf>
    <xf numFmtId="0" fontId="19" fillId="13" borderId="8" applyNumberFormat="0" applyFont="0" applyAlignment="0">
      <alignment horizontal="center"/>
    </xf>
    <xf numFmtId="0" fontId="29" fillId="14" borderId="14" applyNumberFormat="0" applyProtection="0">
      <alignment horizontal="left" vertical="center"/>
    </xf>
    <xf numFmtId="1" fontId="31" fillId="14" borderId="14">
      <alignment horizontal="center" vertical="center"/>
    </xf>
    <xf numFmtId="0" fontId="35" fillId="0" borderId="0" applyFill="0" applyProtection="0">
      <alignment vertical="center"/>
    </xf>
    <xf numFmtId="0" fontId="35" fillId="0" borderId="0" applyFill="0" applyProtection="0">
      <alignment horizontal="center" vertical="center" wrapText="1"/>
    </xf>
    <xf numFmtId="0" fontId="35" fillId="0" borderId="0" applyFill="0" applyProtection="0">
      <alignment horizontal="left"/>
    </xf>
    <xf numFmtId="0" fontId="35" fillId="0" borderId="0" applyFill="0" applyBorder="0" applyProtection="0">
      <alignment horizontal="center" wrapText="1"/>
    </xf>
    <xf numFmtId="3" fontId="35" fillId="0" borderId="22" applyFill="0" applyProtection="0">
      <alignment horizontal="center"/>
    </xf>
    <xf numFmtId="0" fontId="42" fillId="0" borderId="0" applyFill="0" applyBorder="0" applyProtection="0">
      <alignment horizontal="left" wrapText="1"/>
    </xf>
    <xf numFmtId="9" fontId="44" fillId="0" borderId="0" applyFill="0" applyBorder="0" applyProtection="0">
      <alignment horizontal="center" vertical="center"/>
    </xf>
  </cellStyleXfs>
  <cellXfs count="121">
    <xf numFmtId="0" fontId="0" fillId="0" borderId="0" xfId="0"/>
    <xf numFmtId="0" fontId="11" fillId="6" borderId="5" xfId="0" applyFont="1" applyFill="1" applyBorder="1" applyAlignment="1">
      <alignment horizontal="center" vertical="center" wrapText="1" shrinkToFit="1"/>
    </xf>
    <xf numFmtId="0" fontId="10" fillId="0" borderId="4" xfId="43">
      <alignment vertical="center" wrapText="1"/>
    </xf>
    <xf numFmtId="0" fontId="8" fillId="4" borderId="4" xfId="40" applyFont="1">
      <alignment vertical="center" wrapText="1"/>
    </xf>
    <xf numFmtId="49" fontId="8" fillId="4" borderId="4" xfId="40" applyNumberFormat="1" applyFont="1">
      <alignment vertical="center" wrapText="1"/>
    </xf>
    <xf numFmtId="0" fontId="12" fillId="4" borderId="4" xfId="40" applyFont="1">
      <alignment vertical="center" wrapText="1"/>
    </xf>
    <xf numFmtId="14" fontId="8" fillId="4" borderId="4" xfId="40" applyNumberFormat="1" applyFont="1">
      <alignment vertical="center" wrapText="1"/>
    </xf>
    <xf numFmtId="0" fontId="11" fillId="4" borderId="4" xfId="40" applyFont="1">
      <alignment vertical="center" wrapText="1"/>
    </xf>
    <xf numFmtId="0" fontId="8" fillId="5" borderId="4" xfId="41">
      <alignment vertical="center" wrapText="1"/>
    </xf>
    <xf numFmtId="49" fontId="8" fillId="5" borderId="4" xfId="41" applyNumberFormat="1">
      <alignment vertical="center" wrapText="1"/>
    </xf>
    <xf numFmtId="14" fontId="8" fillId="5" borderId="4" xfId="41" applyNumberFormat="1">
      <alignment vertical="center" wrapText="1"/>
    </xf>
    <xf numFmtId="0" fontId="8" fillId="0" borderId="4" xfId="42">
      <alignment vertical="center" wrapText="1"/>
    </xf>
    <xf numFmtId="49" fontId="8" fillId="0" borderId="4" xfId="42" applyNumberFormat="1">
      <alignment vertical="center" wrapText="1"/>
    </xf>
    <xf numFmtId="14" fontId="8" fillId="0" borderId="4" xfId="42" applyNumberFormat="1">
      <alignment vertical="center" wrapText="1"/>
    </xf>
    <xf numFmtId="0" fontId="0" fillId="0" borderId="0" xfId="0" applyAlignment="1">
      <alignment wrapText="1"/>
    </xf>
    <xf numFmtId="0" fontId="8" fillId="4" borderId="4" xfId="40" applyFont="1" applyAlignment="1">
      <alignment horizontal="right" vertical="center" wrapText="1"/>
    </xf>
    <xf numFmtId="0" fontId="8" fillId="5" borderId="4" xfId="41" applyAlignment="1">
      <alignment horizontal="right" vertical="center" wrapText="1"/>
    </xf>
    <xf numFmtId="0" fontId="8" fillId="0" borderId="4" xfId="42" applyAlignment="1">
      <alignment horizontal="right" vertic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14" fillId="0" borderId="0" xfId="0" applyFont="1" applyAlignment="1">
      <alignment vertical="center" wrapText="1"/>
    </xf>
    <xf numFmtId="0" fontId="15" fillId="0" borderId="0" xfId="0" applyFont="1"/>
    <xf numFmtId="0" fontId="13" fillId="7" borderId="6" xfId="0" applyFont="1" applyFill="1" applyBorder="1" applyAlignment="1">
      <alignment horizontal="right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50">
      <alignment horizontal="center" vertical="center"/>
    </xf>
    <xf numFmtId="0" fontId="21" fillId="0" borderId="0" xfId="51" applyFont="1">
      <alignment vertical="center"/>
    </xf>
    <xf numFmtId="0" fontId="19" fillId="0" borderId="0" xfId="50" applyAlignment="1">
      <alignment horizontal="center"/>
    </xf>
    <xf numFmtId="0" fontId="22" fillId="9" borderId="9" xfId="52" applyFont="1" applyBorder="1" applyAlignment="1">
      <alignment horizontal="center"/>
    </xf>
    <xf numFmtId="0" fontId="24" fillId="0" borderId="9" xfId="53" applyFont="1" applyBorder="1" applyAlignment="1">
      <alignment vertical="center" wrapText="1"/>
    </xf>
    <xf numFmtId="14" fontId="26" fillId="8" borderId="0" xfId="50" applyNumberFormat="1" applyFont="1" applyFill="1" applyAlignment="1">
      <alignment horizontal="center" wrapText="1"/>
    </xf>
    <xf numFmtId="0" fontId="19" fillId="8" borderId="0" xfId="50" applyFill="1" applyAlignment="1">
      <alignment horizontal="center"/>
    </xf>
    <xf numFmtId="0" fontId="22" fillId="0" borderId="0" xfId="53" applyFont="1" applyBorder="1" applyAlignment="1">
      <alignment vertical="center" wrapText="1"/>
    </xf>
    <xf numFmtId="0" fontId="19" fillId="0" borderId="0" xfId="50" applyBorder="1">
      <alignment horizontal="center" vertical="center"/>
    </xf>
    <xf numFmtId="0" fontId="20" fillId="0" borderId="0" xfId="51">
      <alignment vertical="center"/>
    </xf>
    <xf numFmtId="0" fontId="22" fillId="10" borderId="10" xfId="54" applyFont="1" applyBorder="1" applyAlignment="1">
      <alignment horizontal="center"/>
    </xf>
    <xf numFmtId="0" fontId="24" fillId="0" borderId="3" xfId="53" applyFont="1" applyBorder="1" applyAlignment="1">
      <alignment vertical="center" wrapText="1"/>
    </xf>
    <xf numFmtId="0" fontId="22" fillId="11" borderId="3" xfId="55" applyFont="1" applyBorder="1" applyAlignment="1">
      <alignment horizontal="center"/>
    </xf>
    <xf numFmtId="14" fontId="26" fillId="0" borderId="0" xfId="50" applyNumberFormat="1" applyFont="1" applyAlignment="1">
      <alignment horizontal="center"/>
    </xf>
    <xf numFmtId="0" fontId="26" fillId="0" borderId="0" xfId="50" applyFont="1">
      <alignment horizontal="center" vertical="center"/>
    </xf>
    <xf numFmtId="0" fontId="28" fillId="0" borderId="0" xfId="56" applyFont="1">
      <alignment vertical="center"/>
    </xf>
    <xf numFmtId="0" fontId="22" fillId="12" borderId="12" xfId="57" applyFont="1" applyBorder="1" applyAlignment="1">
      <alignment horizontal="center"/>
    </xf>
    <xf numFmtId="0" fontId="24" fillId="0" borderId="13" xfId="53" applyFont="1" applyBorder="1" applyAlignment="1">
      <alignment vertical="center" wrapText="1"/>
    </xf>
    <xf numFmtId="0" fontId="22" fillId="13" borderId="13" xfId="58" applyFont="1" applyBorder="1" applyAlignment="1">
      <alignment horizontal="center"/>
    </xf>
    <xf numFmtId="0" fontId="30" fillId="14" borderId="15" xfId="59" applyFont="1" applyBorder="1" applyAlignment="1">
      <alignment horizontal="left" vertical="center" wrapText="1"/>
    </xf>
    <xf numFmtId="1" fontId="26" fillId="14" borderId="16" xfId="60" applyFont="1" applyBorder="1">
      <alignment horizontal="center" vertical="center"/>
    </xf>
    <xf numFmtId="0" fontId="26" fillId="0" borderId="0" xfId="50" applyFont="1" applyAlignment="1">
      <alignment horizontal="center"/>
    </xf>
    <xf numFmtId="0" fontId="26" fillId="0" borderId="0" xfId="50" applyFont="1" applyBorder="1">
      <alignment horizontal="center" vertical="center"/>
    </xf>
    <xf numFmtId="0" fontId="32" fillId="0" borderId="0" xfId="53" applyFont="1" applyBorder="1" applyAlignment="1">
      <alignment vertical="center" wrapText="1"/>
    </xf>
    <xf numFmtId="0" fontId="19" fillId="0" borderId="0" xfId="50" applyFill="1" applyBorder="1">
      <alignment horizontal="center" vertical="center"/>
    </xf>
    <xf numFmtId="0" fontId="27" fillId="0" borderId="0" xfId="56" applyFill="1" applyBorder="1">
      <alignment vertical="center"/>
    </xf>
    <xf numFmtId="0" fontId="33" fillId="0" borderId="0" xfId="56" applyFont="1" applyFill="1" applyBorder="1">
      <alignment vertical="center"/>
    </xf>
    <xf numFmtId="0" fontId="29" fillId="0" borderId="17" xfId="59" applyFill="1" applyBorder="1">
      <alignment horizontal="left" vertical="center"/>
    </xf>
    <xf numFmtId="166" fontId="34" fillId="0" borderId="0" xfId="53" applyNumberFormat="1" applyFont="1" applyFill="1" applyBorder="1">
      <alignment horizontal="left" vertical="center"/>
    </xf>
    <xf numFmtId="0" fontId="33" fillId="0" borderId="0" xfId="56" applyFont="1" applyFill="1" applyBorder="1" applyAlignment="1">
      <alignment vertical="top"/>
    </xf>
    <xf numFmtId="0" fontId="33" fillId="0" borderId="18" xfId="56" applyFont="1" applyFill="1" applyBorder="1" applyAlignment="1">
      <alignment vertical="top"/>
    </xf>
    <xf numFmtId="0" fontId="19" fillId="15" borderId="0" xfId="50" applyFill="1" applyBorder="1">
      <alignment horizontal="center" vertical="center"/>
    </xf>
    <xf numFmtId="0" fontId="27" fillId="15" borderId="0" xfId="56" applyFill="1" applyBorder="1">
      <alignment vertical="center"/>
    </xf>
    <xf numFmtId="0" fontId="36" fillId="0" borderId="19" xfId="61" applyFont="1" applyBorder="1">
      <alignment vertical="center"/>
    </xf>
    <xf numFmtId="0" fontId="36" fillId="0" borderId="20" xfId="61" applyFont="1" applyBorder="1">
      <alignment vertical="center"/>
    </xf>
    <xf numFmtId="0" fontId="37" fillId="8" borderId="0" xfId="56" applyFont="1" applyFill="1" applyBorder="1" applyAlignment="1">
      <alignment vertical="center" wrapText="1"/>
    </xf>
    <xf numFmtId="0" fontId="29" fillId="15" borderId="0" xfId="59" applyFill="1" applyBorder="1">
      <alignment horizontal="left" vertical="center"/>
    </xf>
    <xf numFmtId="0" fontId="19" fillId="15" borderId="0" xfId="50" applyFill="1" applyBorder="1" applyAlignment="1">
      <alignment horizontal="center"/>
    </xf>
    <xf numFmtId="0" fontId="0" fillId="15" borderId="0" xfId="57" applyFont="1" applyFill="1" applyBorder="1" applyAlignment="1">
      <alignment horizontal="center"/>
    </xf>
    <xf numFmtId="0" fontId="38" fillId="15" borderId="0" xfId="53" applyFont="1" applyFill="1" applyBorder="1">
      <alignment horizontal="left" vertical="center"/>
    </xf>
    <xf numFmtId="0" fontId="0" fillId="15" borderId="0" xfId="58" applyFont="1" applyFill="1" applyBorder="1" applyAlignment="1">
      <alignment horizontal="center"/>
    </xf>
    <xf numFmtId="0" fontId="0" fillId="15" borderId="0" xfId="54" applyFont="1" applyFill="1" applyBorder="1" applyAlignment="1">
      <alignment horizontal="center"/>
    </xf>
    <xf numFmtId="0" fontId="0" fillId="15" borderId="0" xfId="53" applyFont="1" applyFill="1" applyBorder="1">
      <alignment horizontal="left" vertical="center"/>
    </xf>
    <xf numFmtId="0" fontId="0" fillId="15" borderId="0" xfId="55" applyFont="1" applyFill="1" applyBorder="1" applyAlignment="1">
      <alignment horizontal="center"/>
    </xf>
    <xf numFmtId="0" fontId="0" fillId="15" borderId="0" xfId="52" applyFont="1" applyFill="1" applyBorder="1" applyAlignment="1">
      <alignment horizontal="center"/>
    </xf>
    <xf numFmtId="0" fontId="35" fillId="0" borderId="0" xfId="61" applyAlignment="1">
      <alignment vertical="center" wrapText="1"/>
    </xf>
    <xf numFmtId="0" fontId="39" fillId="0" borderId="0" xfId="63" applyFont="1" applyAlignment="1">
      <alignment horizontal="left" wrapText="1"/>
    </xf>
    <xf numFmtId="0" fontId="39" fillId="0" borderId="0" xfId="64" applyFont="1">
      <alignment horizontal="center" wrapText="1"/>
    </xf>
    <xf numFmtId="0" fontId="40" fillId="0" borderId="0" xfId="50" applyFont="1" applyAlignment="1">
      <alignment horizontal="center" wrapText="1"/>
    </xf>
    <xf numFmtId="0" fontId="40" fillId="0" borderId="0" xfId="50" applyFont="1" applyAlignment="1">
      <alignment vertical="center" wrapText="1"/>
    </xf>
    <xf numFmtId="0" fontId="35" fillId="0" borderId="22" xfId="61" applyBorder="1" applyAlignment="1">
      <alignment vertical="center" wrapText="1"/>
    </xf>
    <xf numFmtId="0" fontId="35" fillId="0" borderId="22" xfId="61" applyBorder="1">
      <alignment vertical="center"/>
    </xf>
    <xf numFmtId="3" fontId="41" fillId="0" borderId="22" xfId="65" applyFont="1">
      <alignment horizontal="center"/>
    </xf>
    <xf numFmtId="0" fontId="43" fillId="0" borderId="0" xfId="66" applyFont="1" applyFill="1" applyBorder="1">
      <alignment horizontal="left" wrapText="1"/>
    </xf>
    <xf numFmtId="9" fontId="44" fillId="4" borderId="17" xfId="67" applyFill="1" applyBorder="1">
      <alignment horizontal="center" vertical="center"/>
    </xf>
    <xf numFmtId="0" fontId="19" fillId="0" borderId="0" xfId="50" applyBorder="1" applyAlignment="1">
      <alignment horizontal="center"/>
    </xf>
    <xf numFmtId="0" fontId="19" fillId="4" borderId="0" xfId="50" applyFill="1" applyBorder="1" applyAlignment="1">
      <alignment horizontal="center"/>
    </xf>
    <xf numFmtId="0" fontId="19" fillId="4" borderId="0" xfId="50" applyFill="1" applyBorder="1">
      <alignment horizontal="center" vertical="center"/>
    </xf>
    <xf numFmtId="0" fontId="19" fillId="16" borderId="0" xfId="50" applyFill="1" applyBorder="1" applyAlignment="1">
      <alignment horizontal="center"/>
    </xf>
    <xf numFmtId="0" fontId="19" fillId="16" borderId="0" xfId="50" applyFill="1" applyBorder="1">
      <alignment horizontal="center" vertical="center"/>
    </xf>
    <xf numFmtId="0" fontId="19" fillId="5" borderId="0" xfId="50" applyFill="1" applyBorder="1" applyAlignment="1">
      <alignment horizontal="center"/>
    </xf>
    <xf numFmtId="0" fontId="19" fillId="5" borderId="0" xfId="50" applyFill="1" applyBorder="1">
      <alignment horizontal="center" vertical="center"/>
    </xf>
    <xf numFmtId="0" fontId="19" fillId="0" borderId="26" xfId="50" applyFill="1" applyBorder="1">
      <alignment horizontal="center" vertical="center"/>
    </xf>
    <xf numFmtId="0" fontId="43" fillId="0" borderId="26" xfId="66" applyFont="1" applyFill="1" applyBorder="1">
      <alignment horizontal="left" wrapText="1"/>
    </xf>
    <xf numFmtId="9" fontId="44" fillId="4" borderId="29" xfId="67" applyFill="1" applyBorder="1">
      <alignment horizontal="center" vertical="center"/>
    </xf>
    <xf numFmtId="0" fontId="19" fillId="17" borderId="26" xfId="50" applyFill="1" applyBorder="1" applyAlignment="1">
      <alignment horizontal="center"/>
    </xf>
    <xf numFmtId="0" fontId="19" fillId="17" borderId="26" xfId="50" applyFill="1" applyBorder="1">
      <alignment horizontal="center" vertical="center"/>
    </xf>
    <xf numFmtId="0" fontId="42" fillId="0" borderId="0" xfId="66">
      <alignment horizontal="left" wrapText="1"/>
    </xf>
    <xf numFmtId="0" fontId="45" fillId="0" borderId="0" xfId="66" applyFont="1">
      <alignment horizontal="left" wrapText="1"/>
    </xf>
    <xf numFmtId="9" fontId="44" fillId="0" borderId="17" xfId="67" applyBorder="1">
      <alignment horizontal="center" vertical="center"/>
    </xf>
    <xf numFmtId="0" fontId="39" fillId="0" borderId="21" xfId="62" applyFont="1" applyBorder="1">
      <alignment horizontal="center" vertical="center" wrapText="1"/>
    </xf>
    <xf numFmtId="0" fontId="39" fillId="0" borderId="23" xfId="62" applyFont="1" applyBorder="1">
      <alignment horizontal="center" vertical="center" wrapText="1"/>
    </xf>
    <xf numFmtId="0" fontId="39" fillId="0" borderId="18" xfId="62" applyFont="1" applyBorder="1">
      <alignment horizontal="center" vertical="center" wrapText="1"/>
    </xf>
    <xf numFmtId="0" fontId="39" fillId="0" borderId="24" xfId="62" applyFont="1" applyBorder="1">
      <alignment horizontal="center" vertical="center" wrapText="1"/>
    </xf>
    <xf numFmtId="0" fontId="39" fillId="0" borderId="17" xfId="62" applyFont="1" applyBorder="1">
      <alignment horizontal="center" vertical="center" wrapText="1"/>
    </xf>
    <xf numFmtId="0" fontId="39" fillId="0" borderId="25" xfId="62" applyFont="1" applyBorder="1">
      <alignment horizontal="center" vertical="center" wrapText="1"/>
    </xf>
    <xf numFmtId="0" fontId="35" fillId="0" borderId="0" xfId="61" applyAlignment="1">
      <alignment vertical="center" wrapText="1"/>
    </xf>
    <xf numFmtId="0" fontId="35" fillId="0" borderId="22" xfId="61" applyBorder="1" applyAlignment="1">
      <alignment vertical="center" wrapText="1"/>
    </xf>
    <xf numFmtId="0" fontId="35" fillId="0" borderId="0" xfId="61">
      <alignment vertical="center"/>
    </xf>
    <xf numFmtId="0" fontId="35" fillId="0" borderId="22" xfId="61" applyBorder="1">
      <alignment vertical="center"/>
    </xf>
    <xf numFmtId="0" fontId="39" fillId="8" borderId="0" xfId="62" applyFont="1" applyFill="1">
      <alignment horizontal="center" vertical="center" wrapText="1"/>
    </xf>
    <xf numFmtId="0" fontId="39" fillId="8" borderId="22" xfId="62" applyFont="1" applyFill="1" applyBorder="1">
      <alignment horizontal="center" vertical="center" wrapText="1"/>
    </xf>
    <xf numFmtId="0" fontId="46" fillId="0" borderId="0" xfId="50" applyFont="1" applyAlignment="1">
      <alignment horizontal="center"/>
    </xf>
    <xf numFmtId="14" fontId="47" fillId="0" borderId="21" xfId="50" applyNumberFormat="1" applyFont="1" applyFill="1" applyBorder="1" applyAlignment="1">
      <alignment horizontal="center"/>
    </xf>
    <xf numFmtId="14" fontId="47" fillId="0" borderId="18" xfId="50" applyNumberFormat="1" applyFont="1" applyFill="1" applyBorder="1" applyAlignment="1">
      <alignment horizontal="center"/>
    </xf>
    <xf numFmtId="0" fontId="47" fillId="8" borderId="0" xfId="50" applyFont="1" applyFill="1" applyBorder="1" applyAlignment="1">
      <alignment horizontal="center"/>
    </xf>
    <xf numFmtId="0" fontId="47" fillId="0" borderId="21" xfId="50" applyFont="1" applyFill="1" applyBorder="1" applyAlignment="1">
      <alignment horizontal="center"/>
    </xf>
    <xf numFmtId="0" fontId="47" fillId="0" borderId="18" xfId="50" applyFont="1" applyFill="1" applyBorder="1" applyAlignment="1">
      <alignment horizontal="center"/>
    </xf>
    <xf numFmtId="14" fontId="47" fillId="0" borderId="27" xfId="50" applyNumberFormat="1" applyFont="1" applyFill="1" applyBorder="1" applyAlignment="1">
      <alignment horizontal="center"/>
    </xf>
    <xf numFmtId="14" fontId="47" fillId="0" borderId="28" xfId="50" applyNumberFormat="1" applyFont="1" applyFill="1" applyBorder="1" applyAlignment="1">
      <alignment horizontal="center"/>
    </xf>
    <xf numFmtId="0" fontId="47" fillId="8" borderId="26" xfId="50" applyFont="1" applyFill="1" applyBorder="1" applyAlignment="1">
      <alignment horizontal="center"/>
    </xf>
    <xf numFmtId="0" fontId="47" fillId="0" borderId="27" xfId="50" applyFont="1" applyFill="1" applyBorder="1" applyAlignment="1">
      <alignment horizontal="center"/>
    </xf>
    <xf numFmtId="0" fontId="47" fillId="0" borderId="28" xfId="50" applyFont="1" applyFill="1" applyBorder="1" applyAlignment="1">
      <alignment horizontal="center"/>
    </xf>
    <xf numFmtId="0" fontId="48" fillId="0" borderId="0" xfId="66" applyFont="1">
      <alignment horizontal="left" wrapText="1"/>
    </xf>
    <xf numFmtId="166" fontId="47" fillId="0" borderId="0" xfId="53" applyNumberFormat="1" applyFont="1" applyFill="1" applyBorder="1">
      <alignment horizontal="left" vertical="center"/>
    </xf>
  </cellXfs>
  <cellStyles count="68">
    <cellStyle name="%" xfId="1" xr:uid="{00000000-0005-0000-0000-000000000000}"/>
    <cellStyle name="% dokončení" xfId="54" xr:uid="{441075B3-A84D-40D6-9A7A-FFCA121E5A2C}"/>
    <cellStyle name="active" xfId="2" xr:uid="{00000000-0005-0000-0000-000001000000}"/>
    <cellStyle name="Aktivita" xfId="66" xr:uid="{FFDB94B7-E437-4900-B798-13A3C37B310B}"/>
    <cellStyle name="date" xfId="3" xr:uid="{00000000-0005-0000-0000-000002000000}"/>
    <cellStyle name="Grey" xfId="4" xr:uid="{00000000-0005-0000-0000-000003000000}"/>
    <cellStyle name="Header1" xfId="5" xr:uid="{00000000-0005-0000-0000-000004000000}"/>
    <cellStyle name="Header2" xfId="6" xr:uid="{00000000-0005-0000-0000-000005000000}"/>
    <cellStyle name="Hodnota období" xfId="60" xr:uid="{2AC3060A-8311-438D-BFEA-0C298A8AC76E}"/>
    <cellStyle name="Hyperlink 2" xfId="7" xr:uid="{00000000-0005-0000-0000-000006000000}"/>
    <cellStyle name="Input [yellow]" xfId="8" xr:uid="{00000000-0005-0000-0000-000007000000}"/>
    <cellStyle name="Legenda % dokončení (nad rámec plánu)" xfId="52" xr:uid="{94ABD71A-D472-432C-89D5-50AF7A6FA2EF}"/>
    <cellStyle name="Legenda plánu" xfId="57" xr:uid="{2BA7F23D-537E-4D0A-B62E-EB5199EA9F89}"/>
    <cellStyle name="Legenda skutečnosti" xfId="58" xr:uid="{283F481B-79A9-49D1-BEA0-D758DFCF9067}"/>
    <cellStyle name="Legenda skutečnosti (nad rámec plánu)" xfId="55" xr:uid="{5B08040C-B787-4275-BF66-35F7E79802B5}"/>
    <cellStyle name="Nadpis 2 2" xfId="61" xr:uid="{5BBAE357-F34C-4837-B81C-E9792B11945B}"/>
    <cellStyle name="Nadpis 3 2" xfId="62" xr:uid="{8AA560A5-FAB7-43EB-B524-63160DAC64D9}"/>
    <cellStyle name="Nadpis 4 2" xfId="63" xr:uid="{790C01C1-0657-4086-B552-52A898529EA3}"/>
    <cellStyle name="Název 2" xfId="51" xr:uid="{E40E116F-E8A1-4DDA-B468-9AC1486590DF}"/>
    <cellStyle name="Normal - Style1" xfId="9" xr:uid="{00000000-0005-0000-0000-000009000000}"/>
    <cellStyle name="Normal - Style1 2" xfId="10" xr:uid="{00000000-0005-0000-0000-00000A000000}"/>
    <cellStyle name="Normal - Style1 3" xfId="11" xr:uid="{00000000-0005-0000-0000-00000B000000}"/>
    <cellStyle name="Normal - Style1 4" xfId="12" xr:uid="{00000000-0005-0000-0000-00000C000000}"/>
    <cellStyle name="Normal - Style1 5" xfId="13" xr:uid="{00000000-0005-0000-0000-00000D000000}"/>
    <cellStyle name="Normal - Style1 6" xfId="14" xr:uid="{00000000-0005-0000-0000-00000E000000}"/>
    <cellStyle name="Normal - Style1 7" xfId="15" xr:uid="{00000000-0005-0000-0000-00000F000000}"/>
    <cellStyle name="Normal - Style1 8" xfId="16" xr:uid="{00000000-0005-0000-0000-000010000000}"/>
    <cellStyle name="Normal - Style1 9" xfId="17" xr:uid="{00000000-0005-0000-0000-000011000000}"/>
    <cellStyle name="Normal 10" xfId="18" xr:uid="{00000000-0005-0000-0000-000012000000}"/>
    <cellStyle name="Normal 11" xfId="49" xr:uid="{00000000-0005-0000-0000-000013000000}"/>
    <cellStyle name="Normal 2" xfId="19" xr:uid="{00000000-0005-0000-0000-000014000000}"/>
    <cellStyle name="Normal 2 2" xfId="20" xr:uid="{00000000-0005-0000-0000-000015000000}"/>
    <cellStyle name="Normal 2_ProjectAssumptionsRegister_RSTReviewed" xfId="21" xr:uid="{00000000-0005-0000-0000-000016000000}"/>
    <cellStyle name="Normal 3" xfId="22" xr:uid="{00000000-0005-0000-0000-000017000000}"/>
    <cellStyle name="Normal 3 2" xfId="23" xr:uid="{00000000-0005-0000-0000-000018000000}"/>
    <cellStyle name="Normal 3 3" xfId="24" xr:uid="{00000000-0005-0000-0000-000019000000}"/>
    <cellStyle name="Normal 4" xfId="25" xr:uid="{00000000-0005-0000-0000-00001A000000}"/>
    <cellStyle name="Normal 4 2" xfId="26" xr:uid="{00000000-0005-0000-0000-00001B000000}"/>
    <cellStyle name="Normal 4 3" xfId="27" xr:uid="{00000000-0005-0000-0000-00001C000000}"/>
    <cellStyle name="Normal 5" xfId="28" xr:uid="{00000000-0005-0000-0000-00001D000000}"/>
    <cellStyle name="Normal 6" xfId="44" xr:uid="{00000000-0005-0000-0000-00001E000000}"/>
    <cellStyle name="Normal 7" xfId="45" xr:uid="{00000000-0005-0000-0000-00001F000000}"/>
    <cellStyle name="Normal 8" xfId="46" xr:uid="{00000000-0005-0000-0000-000020000000}"/>
    <cellStyle name="Normal 9" xfId="48" xr:uid="{00000000-0005-0000-0000-000021000000}"/>
    <cellStyle name="Normální" xfId="0" builtinId="0"/>
    <cellStyle name="normální 2" xfId="47" xr:uid="{00000000-0005-0000-0000-000022000000}"/>
    <cellStyle name="Normální 2 2" xfId="50" xr:uid="{4FC21FB0-606C-480D-B6F6-AD46C3311847}"/>
    <cellStyle name="nr_label" xfId="29" xr:uid="{00000000-0005-0000-0000-000023000000}"/>
    <cellStyle name="Ovládací prvek zvýraznění období" xfId="59" xr:uid="{44CF8B90-3963-4D3A-83DF-9A21959E3FA8}"/>
    <cellStyle name="Percent [2]" xfId="30" xr:uid="{00000000-0005-0000-0000-000024000000}"/>
    <cellStyle name="Percent [2] 2" xfId="31" xr:uid="{00000000-0005-0000-0000-000025000000}"/>
    <cellStyle name="Percent [2] 3" xfId="32" xr:uid="{00000000-0005-0000-0000-000026000000}"/>
    <cellStyle name="Percent [2] 4" xfId="33" xr:uid="{00000000-0005-0000-0000-000027000000}"/>
    <cellStyle name="Percent [2] 5" xfId="34" xr:uid="{00000000-0005-0000-0000-000028000000}"/>
    <cellStyle name="Percent [2] 6" xfId="35" xr:uid="{00000000-0005-0000-0000-000029000000}"/>
    <cellStyle name="Percent [2] 7" xfId="36" xr:uid="{00000000-0005-0000-0000-00002A000000}"/>
    <cellStyle name="Percent [2] 8" xfId="37" xr:uid="{00000000-0005-0000-0000-00002B000000}"/>
    <cellStyle name="Percent [2] 9" xfId="38" xr:uid="{00000000-0005-0000-0000-00002C000000}"/>
    <cellStyle name="Popisek" xfId="53" xr:uid="{C6CF81C3-6E27-4EE9-BCF4-3983E4E7C544}"/>
    <cellStyle name="Procento dokončení" xfId="67" xr:uid="{0375F362-0596-4A30-BB5A-9E4CA57B0443}"/>
    <cellStyle name="PSChar" xfId="39" xr:uid="{00000000-0005-0000-0000-00002D000000}"/>
    <cellStyle name="RSIS Level 2" xfId="40" xr:uid="{00000000-0005-0000-0000-00002E000000}"/>
    <cellStyle name="RSIS Level 3" xfId="41" xr:uid="{00000000-0005-0000-0000-00002F000000}"/>
    <cellStyle name="RSIS Level 4+" xfId="42" xr:uid="{00000000-0005-0000-0000-000030000000}"/>
    <cellStyle name="RSIS Popis stavu" xfId="43" xr:uid="{00000000-0005-0000-0000-000031000000}"/>
    <cellStyle name="Vysvětlující text 2" xfId="56" xr:uid="{3729F023-83D7-41DA-822C-0A783FA22A83}"/>
    <cellStyle name="Záhlaví období" xfId="65" xr:uid="{C201420E-58E9-427C-99C4-9515464E240D}"/>
    <cellStyle name="Záhlaví projektu" xfId="64" xr:uid="{7F23315B-0C2A-4DBB-B097-D34EC731D1DB}"/>
  </cellStyles>
  <dxfs count="117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ont>
        <b val="0"/>
        <i val="0"/>
        <color auto="1"/>
        <name val="Cambria"/>
        <scheme val="none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rgb="FFF8F8F8"/>
      </font>
      <fill>
        <patternFill>
          <bgColor theme="1" tint="0.39994506668294322"/>
        </patternFill>
      </fill>
    </dxf>
    <dxf>
      <font>
        <color auto="1"/>
      </font>
      <fill>
        <patternFill>
          <bgColor rgb="FF969696"/>
        </patternFill>
      </fill>
    </dxf>
    <dxf>
      <font>
        <color auto="1"/>
      </font>
      <fill>
        <patternFill>
          <bgColor rgb="FFFFC000"/>
        </patternFill>
      </fill>
    </dxf>
    <dxf>
      <font>
        <color rgb="FFF8F8F8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F8F8F8"/>
      </font>
      <fill>
        <patternFill>
          <bgColor theme="1" tint="0.39994506668294322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6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 val="0"/>
        <i val="0"/>
        <color auto="1"/>
        <name val="Cambria"/>
        <scheme val="none"/>
      </font>
      <fill>
        <patternFill>
          <bgColor rgb="FFFFC000"/>
        </patternFill>
      </fill>
    </dxf>
    <dxf>
      <font>
        <color rgb="FFF8F8F8"/>
      </font>
      <fill>
        <patternFill>
          <bgColor rgb="FFFF0000"/>
        </patternFill>
      </fill>
    </dxf>
    <dxf>
      <font>
        <color auto="1"/>
      </font>
      <fill>
        <patternFill>
          <bgColor rgb="FF969696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8F8F8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 val="0"/>
        <i val="0"/>
        <color auto="1"/>
        <name val="Cambria"/>
        <scheme val="none"/>
      </font>
      <fill>
        <patternFill>
          <bgColor rgb="FFFFC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auto="1"/>
      </font>
      <fill>
        <patternFill>
          <bgColor rgb="FF969696"/>
        </patternFill>
      </fill>
    </dxf>
    <dxf>
      <font>
        <color auto="1"/>
      </font>
      <fill>
        <patternFill>
          <bgColor rgb="FFFFC000"/>
        </patternFill>
      </fill>
    </dxf>
    <dxf>
      <font>
        <color rgb="FFF8F8F8"/>
      </font>
      <fill>
        <patternFill>
          <bgColor theme="1" tint="0.39994506668294322"/>
        </patternFill>
      </fill>
    </dxf>
    <dxf>
      <font>
        <color rgb="FFF8F8F8"/>
      </font>
      <fill>
        <patternFill>
          <bgColor theme="1" tint="0.39994506668294322"/>
        </patternFill>
      </fill>
    </dxf>
    <dxf>
      <font>
        <color auto="1"/>
      </font>
      <fill>
        <patternFill>
          <bgColor rgb="FF969696"/>
        </patternFill>
      </fill>
    </dxf>
    <dxf>
      <fill>
        <patternFill>
          <bgColor theme="6"/>
        </patternFill>
      </fill>
    </dxf>
    <dxf>
      <font>
        <color rgb="FFFFFFFF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F8F8F8"/>
      </font>
      <fill>
        <patternFill>
          <bgColor rgb="FFFF0000"/>
        </patternFill>
      </fill>
    </dxf>
    <dxf>
      <font>
        <b val="0"/>
        <i val="0"/>
        <color auto="1"/>
        <name val="Cambria"/>
        <scheme val="none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6"/>
        </patternFill>
      </fill>
    </dxf>
    <dxf>
      <font>
        <color rgb="FFFFFFFF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F8F8F8"/>
      </font>
      <fill>
        <patternFill>
          <bgColor rgb="FFFF0000"/>
        </patternFill>
      </fill>
    </dxf>
    <dxf>
      <font>
        <b val="0"/>
        <i val="0"/>
        <color auto="1"/>
        <name val="Cambria"/>
        <scheme val="none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rgb="FFF8F8F8"/>
      </font>
      <fill>
        <patternFill>
          <bgColor theme="1" tint="0.39994506668294322"/>
        </patternFill>
      </fill>
    </dxf>
    <dxf>
      <font>
        <color auto="1"/>
      </font>
      <fill>
        <patternFill>
          <bgColor rgb="FF96969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F8F8F8"/>
      </font>
      <fill>
        <patternFill>
          <bgColor theme="1" tint="0.39994506668294322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 val="0"/>
        <i val="0"/>
        <color auto="1"/>
        <name val="Cambria"/>
        <scheme val="none"/>
      </font>
      <fill>
        <patternFill>
          <bgColor rgb="FFFFC000"/>
        </patternFill>
      </fill>
    </dxf>
    <dxf>
      <font>
        <color rgb="FFF8F8F8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69696"/>
        </patternFill>
      </fill>
    </dxf>
    <dxf>
      <font>
        <color rgb="FFFFFFFF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69696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F8F8F8"/>
      </font>
      <fill>
        <patternFill>
          <bgColor theme="1" tint="0.39994506668294322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 val="0"/>
        <i val="0"/>
        <color auto="1"/>
        <name val="Cambria"/>
        <scheme val="none"/>
      </font>
      <fill>
        <patternFill>
          <bgColor rgb="FFFFC000"/>
        </patternFill>
      </fill>
    </dxf>
    <dxf>
      <font>
        <color rgb="FFF8F8F8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b val="0"/>
        <i val="0"/>
        <color auto="1"/>
        <name val="Cambria"/>
        <scheme val="none"/>
      </font>
      <fill>
        <patternFill>
          <bgColor rgb="FFFFC000"/>
        </patternFill>
      </fill>
    </dxf>
    <dxf>
      <font>
        <color rgb="FFF8F8F8"/>
      </font>
      <fill>
        <patternFill>
          <bgColor theme="1" tint="0.39994506668294322"/>
        </patternFill>
      </fill>
    </dxf>
    <dxf>
      <font>
        <color auto="1"/>
      </font>
      <fill>
        <patternFill>
          <bgColor rgb="FF92D050"/>
        </patternFill>
      </fill>
    </dxf>
    <dxf>
      <font>
        <color rgb="FFF8F8F8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6969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FFFFFF"/>
      </font>
      <fill>
        <patternFill>
          <bgColor rgb="FFFF0000"/>
        </patternFill>
      </fill>
    </dxf>
    <dxf>
      <font>
        <color auto="1"/>
      </font>
      <fill>
        <patternFill>
          <bgColor rgb="FF969696"/>
        </patternFill>
      </fill>
    </dxf>
    <dxf>
      <font>
        <color auto="1"/>
      </font>
      <fill>
        <patternFill>
          <bgColor rgb="FFFFC000"/>
        </patternFill>
      </fill>
    </dxf>
    <dxf>
      <font>
        <color rgb="FFF8F8F8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8F8F8"/>
      </font>
      <fill>
        <patternFill>
          <bgColor theme="1" tint="0.39994506668294322"/>
        </patternFill>
      </fill>
    </dxf>
    <dxf>
      <font>
        <b val="0"/>
        <i val="0"/>
        <color auto="1"/>
        <name val="Cambria"/>
        <scheme val="none"/>
      </font>
      <fill>
        <patternFill>
          <bgColor rgb="FFFFC000"/>
        </patternFill>
      </fill>
    </dxf>
    <dxf>
      <font>
        <color rgb="FFF8F8F8"/>
      </font>
      <fill>
        <patternFill>
          <bgColor theme="1" tint="0.39994506668294322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b val="0"/>
        <i val="0"/>
        <color auto="1"/>
        <name val="Cambria"/>
        <scheme val="none"/>
      </font>
      <fill>
        <patternFill>
          <bgColor rgb="FFFFC000"/>
        </patternFill>
      </fill>
    </dxf>
    <dxf>
      <font>
        <color rgb="FFF8F8F8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969696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theme="6"/>
        </patternFill>
      </fill>
    </dxf>
    <dxf>
      <font>
        <color rgb="FFF8F8F8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rgb="FFF8F8F8"/>
      </font>
      <fill>
        <patternFill>
          <bgColor theme="1" tint="0.39994506668294322"/>
        </patternFill>
      </fill>
    </dxf>
    <dxf>
      <font>
        <b val="0"/>
        <i val="0"/>
        <color auto="1"/>
        <name val="Cambria"/>
        <scheme val="none"/>
      </font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color rgb="FFFFFFFF"/>
      </font>
      <fill>
        <patternFill>
          <bgColor rgb="FFFF0000"/>
        </patternFill>
      </fill>
    </dxf>
    <dxf>
      <font>
        <color auto="1"/>
      </font>
      <fill>
        <patternFill>
          <bgColor rgb="FF969696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Deloitte new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A1DE"/>
      </a:accent1>
      <a:accent2>
        <a:srgbClr val="92D400"/>
      </a:accent2>
      <a:accent3>
        <a:srgbClr val="72C7E7"/>
      </a:accent3>
      <a:accent4>
        <a:srgbClr val="3C8A2E"/>
      </a:accent4>
      <a:accent5>
        <a:srgbClr val="002776"/>
      </a:accent5>
      <a:accent6>
        <a:srgbClr val="C9DD03"/>
      </a:accent6>
      <a:hlink>
        <a:srgbClr val="00A1DE"/>
      </a:hlink>
      <a:folHlink>
        <a:srgbClr val="72C7E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" dT="2024-11-25T10:52:33.99" personId="{00000000-0000-0000-0000-000000000000}" id="{8A814A1F-56E2-0147-8099-2449B2AB2F6E}">
    <text>Doporučila bych ještě do excelu doplnit vzoreček na automatické vykreslování grafického zobrazení plánu - „nudlí” pro jednotlivé aktivity, jen separátní přehled aktivit je fajn, ale u většího projektu se v tom člověk rychle ztratí. Ta vizuální stránka by měla obří přidanou hodnotu a hodně by to zvýšilo přehlednost. 
Helča</text>
  </threadedComment>
  <threadedComment ref="M2" dT="2024-11-25T11:05:10.02" personId="{00000000-0000-0000-0000-000000000000}" id="{B1B024EC-5350-7E4A-8097-56DA45801EB1}" parentId="{8A814A1F-56E2-0147-8099-2449B2AB2F6E}">
    <text xml:space="preserve">P.S. viděla jsem takový excel u jednoho kolegy, vlevo byla část zadávací jako tady a vpravo se vykreslovaly políčka podle data (měl to po dnech). Byl to vlastně takový jednoduchý předstupeň MS project. :) </text>
  </threadedComment>
  <threadedComment ref="A3" dT="2024-11-25T11:02:50.58" personId="{00000000-0000-0000-0000-000000000000}" id="{1E2F1F27-1CDE-0249-98A5-3D469A8089D4}">
    <text>V šablonách vždy doporučuju do polí v záhlaví dopsat do komentáře krátkou instrukci k vyplnění, když šablonu někdo otevře poprvé, dost mu to pomůže a nebude vymýšlet blbosti. :) 
Například že do odpovědné osoby typicky vyplním jméno tým manažera za danou oblast, jednotky pracnosti nebo že do políčka aktivita vyplním název z WBS.
Helča</text>
  </threadedComment>
  <threadedComment ref="L3" dT="2024-11-25T10:57:58.47" personId="{00000000-0000-0000-0000-000000000000}" id="{13DDCBF2-163C-D84B-83F8-1BA973BB382A}">
    <text>Doporučuji zredukovat kombinace stavů, v tomhle se člověk rychle ztratí. Například: modrá = nezačalo, zelená = bez zpoždění, žlutá = mírně zpoždění/menší problém, červená = kritický problém nebo zpoždění, šedá = dodáno. 
Pozdní začátek může i nemusí být problém, takže do barev by to pasovat mělo podle velikosti problému (ce smyslu issue).
Helča</text>
  </threadedComment>
  <threadedComment ref="A4" dT="2024-04-22T13:29:22.43" personId="{00000000-0000-0000-0000-000000000000}" id="{96BD7E53-1030-41EA-B057-D374726263F0}">
    <text>Prosíme doplnit součást harmonogramu o tuto fázi - ve stejné struktuře, jako u jiných etap. Ve Standardu obsaženo, reálně může obsahovat řadu dlouhých a netriviálních činností.</text>
  </threadedComment>
  <threadedComment ref="B4" dT="2024-11-24T09:32:50.99" personId="{00000000-0000-0000-0000-000000000000}" id="{97204FAD-DCC1-4BCD-82CB-4C12FE0923A1}">
    <text>Opravit číslování, aby šlo logicky za sebou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zoomScale="70" zoomScaleNormal="70" zoomScaleSheetLayoutView="55" zoomScalePageLayoutView="40" workbookViewId="0">
      <selection activeCell="O20" sqref="O20"/>
    </sheetView>
  </sheetViews>
  <sheetFormatPr defaultColWidth="8.8984375" defaultRowHeight="15.6" x14ac:dyDescent="0.3"/>
  <cols>
    <col min="1" max="1" width="6.8984375" style="18" customWidth="1" collapsed="1"/>
    <col min="2" max="2" width="8.59765625" customWidth="1"/>
    <col min="3" max="3" width="43.3984375" customWidth="1"/>
    <col min="4" max="4" width="18.59765625" customWidth="1"/>
    <col min="5" max="8" width="10.8984375" customWidth="1"/>
    <col min="9" max="11" width="16.09765625" style="19" customWidth="1"/>
    <col min="12" max="12" width="40.59765625" customWidth="1" collapsed="1"/>
    <col min="13" max="13" width="101.5" customWidth="1"/>
  </cols>
  <sheetData>
    <row r="1" spans="1:15" x14ac:dyDescent="0.3">
      <c r="A1" s="21" t="s">
        <v>0</v>
      </c>
    </row>
    <row r="2" spans="1:15" ht="21" x14ac:dyDescent="0.3">
      <c r="A2" s="21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5"/>
    </row>
    <row r="3" spans="1:15" ht="62.4" x14ac:dyDescent="0.3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92</v>
      </c>
      <c r="G3" s="23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4" t="s">
        <v>13</v>
      </c>
      <c r="N3" s="14"/>
      <c r="O3" s="14"/>
    </row>
    <row r="4" spans="1:15" x14ac:dyDescent="0.3">
      <c r="A4" s="15">
        <v>1</v>
      </c>
      <c r="B4" s="4" t="s">
        <v>14</v>
      </c>
      <c r="C4" s="5" t="s">
        <v>15</v>
      </c>
      <c r="D4" s="3"/>
      <c r="E4" s="3"/>
      <c r="F4" s="3"/>
      <c r="G4" s="6"/>
      <c r="H4" s="6"/>
      <c r="I4" s="7" t="s">
        <v>16</v>
      </c>
      <c r="J4" s="7"/>
      <c r="K4" s="7"/>
      <c r="L4" s="1" t="s">
        <v>16</v>
      </c>
      <c r="M4" s="2" t="s">
        <v>16</v>
      </c>
    </row>
    <row r="5" spans="1:15" x14ac:dyDescent="0.3">
      <c r="A5" s="15">
        <v>1</v>
      </c>
      <c r="B5" s="4" t="s">
        <v>14</v>
      </c>
      <c r="C5" s="5" t="s">
        <v>17</v>
      </c>
      <c r="D5" s="3"/>
      <c r="E5" s="3"/>
      <c r="F5" s="3"/>
      <c r="G5" s="6"/>
      <c r="H5" s="6"/>
      <c r="I5" s="7" t="s">
        <v>16</v>
      </c>
      <c r="J5" s="7"/>
      <c r="K5" s="7"/>
      <c r="L5" s="1" t="s">
        <v>16</v>
      </c>
      <c r="M5" s="2" t="s">
        <v>16</v>
      </c>
    </row>
    <row r="6" spans="1:15" x14ac:dyDescent="0.3">
      <c r="A6" s="16">
        <v>1</v>
      </c>
      <c r="B6" s="9" t="s">
        <v>18</v>
      </c>
      <c r="C6" s="8"/>
      <c r="D6" s="8"/>
      <c r="E6" s="8"/>
      <c r="F6" s="8"/>
      <c r="G6" s="10"/>
      <c r="H6" s="10"/>
      <c r="I6" s="8" t="s">
        <v>16</v>
      </c>
      <c r="J6" s="8"/>
      <c r="K6" s="8"/>
      <c r="L6" s="1" t="s">
        <v>19</v>
      </c>
      <c r="M6" s="2"/>
      <c r="O6" t="s">
        <v>20</v>
      </c>
    </row>
    <row r="7" spans="1:15" ht="15.75" customHeight="1" x14ac:dyDescent="0.3">
      <c r="A7" s="17">
        <v>1</v>
      </c>
      <c r="B7" s="12" t="s">
        <v>21</v>
      </c>
      <c r="C7" s="11"/>
      <c r="D7" s="11"/>
      <c r="E7" s="11"/>
      <c r="F7" s="11"/>
      <c r="G7" s="13"/>
      <c r="H7" s="13"/>
      <c r="I7" s="11" t="s">
        <v>16</v>
      </c>
      <c r="J7" s="11"/>
      <c r="K7" s="11"/>
      <c r="L7" s="1" t="s">
        <v>20</v>
      </c>
      <c r="M7" s="2"/>
      <c r="O7" t="s">
        <v>19</v>
      </c>
    </row>
    <row r="8" spans="1:15" x14ac:dyDescent="0.3">
      <c r="A8" s="17">
        <v>1</v>
      </c>
      <c r="B8" s="12" t="s">
        <v>22</v>
      </c>
      <c r="C8" s="11"/>
      <c r="D8" s="11"/>
      <c r="E8" s="11"/>
      <c r="F8" s="11"/>
      <c r="G8" s="13"/>
      <c r="H8" s="13"/>
      <c r="I8" s="13" t="s">
        <v>16</v>
      </c>
      <c r="J8" s="13"/>
      <c r="K8" s="13"/>
      <c r="L8" s="1" t="s">
        <v>23</v>
      </c>
      <c r="M8" s="2"/>
      <c r="O8" t="s">
        <v>23</v>
      </c>
    </row>
    <row r="9" spans="1:15" x14ac:dyDescent="0.3">
      <c r="A9" s="17">
        <v>1</v>
      </c>
      <c r="B9" s="12" t="s">
        <v>24</v>
      </c>
      <c r="C9" s="11"/>
      <c r="D9" s="11"/>
      <c r="E9" s="11"/>
      <c r="F9" s="11"/>
      <c r="G9" s="13"/>
      <c r="H9" s="13"/>
      <c r="I9" s="13" t="s">
        <v>16</v>
      </c>
      <c r="J9" s="13"/>
      <c r="K9" s="13"/>
      <c r="L9" s="1" t="s">
        <v>25</v>
      </c>
      <c r="M9" s="2"/>
      <c r="O9" t="s">
        <v>25</v>
      </c>
    </row>
    <row r="10" spans="1:15" x14ac:dyDescent="0.3">
      <c r="A10" s="17">
        <v>1</v>
      </c>
      <c r="B10" s="12" t="s">
        <v>26</v>
      </c>
      <c r="C10" s="11"/>
      <c r="D10" s="11"/>
      <c r="E10" s="11"/>
      <c r="F10" s="11"/>
      <c r="G10" s="13"/>
      <c r="H10" s="13"/>
      <c r="I10" s="13" t="s">
        <v>16</v>
      </c>
      <c r="J10" s="13"/>
      <c r="K10" s="13"/>
      <c r="L10" s="1" t="s">
        <v>27</v>
      </c>
      <c r="M10" s="2"/>
      <c r="O10" t="s">
        <v>27</v>
      </c>
    </row>
    <row r="11" spans="1:15" x14ac:dyDescent="0.3">
      <c r="A11" s="15">
        <v>1</v>
      </c>
      <c r="B11" s="4" t="s">
        <v>14</v>
      </c>
      <c r="C11" s="5" t="s">
        <v>28</v>
      </c>
      <c r="D11" s="3"/>
      <c r="E11" s="3"/>
      <c r="F11" s="3"/>
      <c r="G11" s="6"/>
      <c r="H11" s="6"/>
      <c r="I11" s="7" t="s">
        <v>16</v>
      </c>
      <c r="J11" s="7"/>
      <c r="K11" s="7"/>
      <c r="L11" s="1" t="s">
        <v>16</v>
      </c>
      <c r="M11" s="2" t="s">
        <v>16</v>
      </c>
    </row>
    <row r="12" spans="1:15" x14ac:dyDescent="0.3">
      <c r="A12" s="16">
        <v>1</v>
      </c>
      <c r="B12" s="9" t="s">
        <v>18</v>
      </c>
      <c r="C12" s="8" t="s">
        <v>29</v>
      </c>
      <c r="D12" s="8"/>
      <c r="E12" s="8"/>
      <c r="F12" s="8"/>
      <c r="G12" s="10"/>
      <c r="H12" s="10"/>
      <c r="I12" s="8" t="s">
        <v>16</v>
      </c>
      <c r="J12" s="8"/>
      <c r="K12" s="8"/>
      <c r="L12" s="1" t="s">
        <v>19</v>
      </c>
      <c r="M12" s="2"/>
      <c r="O12" t="s">
        <v>20</v>
      </c>
    </row>
    <row r="13" spans="1:15" x14ac:dyDescent="0.3">
      <c r="A13" s="17">
        <v>1</v>
      </c>
      <c r="B13" s="12" t="s">
        <v>30</v>
      </c>
      <c r="C13" s="11"/>
      <c r="D13" s="11"/>
      <c r="E13" s="11"/>
      <c r="F13" s="11"/>
      <c r="G13" s="13"/>
      <c r="H13" s="13"/>
      <c r="I13" s="13" t="s">
        <v>16</v>
      </c>
      <c r="J13" s="13"/>
      <c r="K13" s="13"/>
      <c r="L13" s="1" t="s">
        <v>31</v>
      </c>
      <c r="M13" s="2"/>
      <c r="O13" t="s">
        <v>32</v>
      </c>
    </row>
    <row r="14" spans="1:15" x14ac:dyDescent="0.3">
      <c r="A14" s="17">
        <v>1</v>
      </c>
      <c r="B14" s="12" t="s">
        <v>33</v>
      </c>
      <c r="C14" s="11"/>
      <c r="D14" s="11"/>
      <c r="E14" s="11"/>
      <c r="F14" s="11"/>
      <c r="G14" s="13"/>
      <c r="H14" s="13"/>
      <c r="I14" s="13" t="s">
        <v>16</v>
      </c>
      <c r="J14" s="13"/>
      <c r="K14" s="13"/>
      <c r="L14" s="1" t="s">
        <v>31</v>
      </c>
      <c r="M14" s="2"/>
    </row>
    <row r="15" spans="1:15" x14ac:dyDescent="0.3">
      <c r="A15" s="17">
        <v>1</v>
      </c>
      <c r="B15" s="12" t="s">
        <v>34</v>
      </c>
      <c r="C15" s="11"/>
      <c r="D15" s="11"/>
      <c r="E15" s="11"/>
      <c r="F15" s="11"/>
      <c r="G15" s="13"/>
      <c r="H15" s="13"/>
      <c r="I15" s="11" t="s">
        <v>16</v>
      </c>
      <c r="J15" s="11"/>
      <c r="K15" s="11"/>
      <c r="L15" s="1" t="s">
        <v>31</v>
      </c>
      <c r="M15" s="2"/>
    </row>
    <row r="16" spans="1:15" x14ac:dyDescent="0.3">
      <c r="A16" s="17">
        <v>1</v>
      </c>
      <c r="B16" s="12" t="s">
        <v>35</v>
      </c>
      <c r="C16" s="11"/>
      <c r="D16" s="11"/>
      <c r="E16" s="11"/>
      <c r="F16" s="11"/>
      <c r="G16" s="13"/>
      <c r="H16" s="13"/>
      <c r="I16" s="13" t="s">
        <v>16</v>
      </c>
      <c r="J16" s="13"/>
      <c r="K16" s="13"/>
      <c r="L16" s="1" t="s">
        <v>31</v>
      </c>
      <c r="M16" s="2"/>
    </row>
    <row r="17" spans="1:15" x14ac:dyDescent="0.3">
      <c r="A17" s="17">
        <v>1</v>
      </c>
      <c r="B17" s="12" t="s">
        <v>36</v>
      </c>
      <c r="C17" s="11"/>
      <c r="D17" s="11"/>
      <c r="E17" s="11"/>
      <c r="F17" s="11"/>
      <c r="G17" s="13"/>
      <c r="H17" s="13"/>
      <c r="I17" s="13" t="s">
        <v>16</v>
      </c>
      <c r="J17" s="13"/>
      <c r="K17" s="13"/>
      <c r="L17" s="1" t="s">
        <v>31</v>
      </c>
      <c r="M17" s="2"/>
    </row>
    <row r="18" spans="1:15" x14ac:dyDescent="0.3">
      <c r="A18" s="17">
        <v>1</v>
      </c>
      <c r="B18" s="12" t="s">
        <v>37</v>
      </c>
      <c r="C18" s="11"/>
      <c r="D18" s="11"/>
      <c r="E18" s="11"/>
      <c r="F18" s="11"/>
      <c r="G18" s="13"/>
      <c r="H18" s="13"/>
      <c r="I18" s="13" t="s">
        <v>16</v>
      </c>
      <c r="J18" s="13"/>
      <c r="K18" s="13"/>
      <c r="L18" s="1" t="s">
        <v>31</v>
      </c>
      <c r="M18" s="2"/>
    </row>
    <row r="19" spans="1:15" x14ac:dyDescent="0.3">
      <c r="A19" s="17">
        <v>1</v>
      </c>
      <c r="B19" s="12" t="s">
        <v>38</v>
      </c>
      <c r="C19" s="11"/>
      <c r="D19" s="11"/>
      <c r="E19" s="11"/>
      <c r="F19" s="11"/>
      <c r="G19" s="13"/>
      <c r="H19" s="13"/>
      <c r="I19" s="13" t="s">
        <v>16</v>
      </c>
      <c r="J19" s="13"/>
      <c r="K19" s="13"/>
      <c r="L19" s="1" t="s">
        <v>31</v>
      </c>
      <c r="M19" s="2"/>
    </row>
    <row r="20" spans="1:15" x14ac:dyDescent="0.3">
      <c r="A20" s="16">
        <v>1</v>
      </c>
      <c r="B20" s="9" t="s">
        <v>18</v>
      </c>
      <c r="C20" s="8" t="s">
        <v>39</v>
      </c>
      <c r="D20" s="8"/>
      <c r="E20" s="8"/>
      <c r="F20" s="8"/>
      <c r="G20" s="10"/>
      <c r="H20" s="10"/>
      <c r="I20" s="8" t="s">
        <v>16</v>
      </c>
      <c r="J20" s="8"/>
      <c r="K20" s="8"/>
      <c r="L20" s="1" t="s">
        <v>19</v>
      </c>
      <c r="M20" s="2"/>
      <c r="O20" t="s">
        <v>20</v>
      </c>
    </row>
    <row r="21" spans="1:15" x14ac:dyDescent="0.3">
      <c r="A21" s="17">
        <v>1</v>
      </c>
      <c r="B21" s="12" t="s">
        <v>40</v>
      </c>
      <c r="C21" s="11"/>
      <c r="D21" s="11"/>
      <c r="E21" s="11"/>
      <c r="F21" s="11"/>
      <c r="G21" s="13"/>
      <c r="H21" s="13"/>
      <c r="I21" s="13" t="s">
        <v>16</v>
      </c>
      <c r="J21" s="13"/>
      <c r="K21" s="13"/>
      <c r="L21" s="1" t="s">
        <v>31</v>
      </c>
      <c r="M21" s="2"/>
    </row>
    <row r="22" spans="1:15" x14ac:dyDescent="0.3">
      <c r="A22" s="17">
        <v>1</v>
      </c>
      <c r="B22" s="12" t="s">
        <v>41</v>
      </c>
      <c r="C22" s="11"/>
      <c r="D22" s="11"/>
      <c r="E22" s="11"/>
      <c r="F22" s="11"/>
      <c r="G22" s="13"/>
      <c r="H22" s="13"/>
      <c r="I22" s="13" t="s">
        <v>16</v>
      </c>
      <c r="J22" s="13"/>
      <c r="K22" s="13"/>
      <c r="L22" s="1" t="s">
        <v>31</v>
      </c>
      <c r="M22" s="2"/>
    </row>
    <row r="23" spans="1:15" x14ac:dyDescent="0.3">
      <c r="A23" s="17">
        <v>1</v>
      </c>
      <c r="B23" s="12" t="s">
        <v>42</v>
      </c>
      <c r="C23" s="11"/>
      <c r="D23" s="11"/>
      <c r="E23" s="11"/>
      <c r="F23" s="11"/>
      <c r="G23" s="13"/>
      <c r="H23" s="13"/>
      <c r="I23" s="13" t="s">
        <v>16</v>
      </c>
      <c r="J23" s="13"/>
      <c r="K23" s="13"/>
      <c r="L23" s="1" t="s">
        <v>31</v>
      </c>
      <c r="M23" s="2"/>
    </row>
    <row r="24" spans="1:15" x14ac:dyDescent="0.3">
      <c r="A24" s="17">
        <v>1</v>
      </c>
      <c r="B24" s="12" t="s">
        <v>43</v>
      </c>
      <c r="C24" s="11"/>
      <c r="D24" s="11"/>
      <c r="E24" s="11"/>
      <c r="F24" s="11"/>
      <c r="G24" s="13"/>
      <c r="H24" s="13"/>
      <c r="I24" s="13" t="s">
        <v>16</v>
      </c>
      <c r="J24" s="13"/>
      <c r="K24" s="13"/>
      <c r="L24" s="1" t="s">
        <v>31</v>
      </c>
      <c r="M24" s="2"/>
    </row>
    <row r="25" spans="1:15" x14ac:dyDescent="0.3">
      <c r="A25" s="15">
        <v>1</v>
      </c>
      <c r="B25" s="4" t="s">
        <v>14</v>
      </c>
      <c r="C25" s="5" t="s">
        <v>44</v>
      </c>
      <c r="D25" s="3"/>
      <c r="E25" s="3"/>
      <c r="F25" s="3"/>
      <c r="G25" s="6"/>
      <c r="H25" s="6"/>
      <c r="I25" s="7" t="s">
        <v>16</v>
      </c>
      <c r="J25" s="7"/>
      <c r="K25" s="7"/>
      <c r="L25" s="1" t="s">
        <v>16</v>
      </c>
      <c r="M25" s="2" t="s">
        <v>16</v>
      </c>
    </row>
    <row r="26" spans="1:15" x14ac:dyDescent="0.3">
      <c r="A26" s="17">
        <v>1</v>
      </c>
      <c r="B26" s="12" t="s">
        <v>45</v>
      </c>
      <c r="C26" s="11"/>
      <c r="D26" s="11"/>
      <c r="E26" s="11"/>
      <c r="F26" s="11"/>
      <c r="G26" s="13"/>
      <c r="H26" s="13"/>
      <c r="I26" s="13" t="s">
        <v>16</v>
      </c>
      <c r="J26" s="13"/>
      <c r="K26" s="13"/>
      <c r="L26" s="1" t="s">
        <v>31</v>
      </c>
      <c r="M26" s="2"/>
    </row>
    <row r="27" spans="1:15" x14ac:dyDescent="0.3">
      <c r="A27" s="17">
        <v>1</v>
      </c>
      <c r="B27" s="12" t="s">
        <v>46</v>
      </c>
      <c r="C27" s="11"/>
      <c r="D27" s="11"/>
      <c r="E27" s="11"/>
      <c r="F27" s="11"/>
      <c r="G27" s="13"/>
      <c r="H27" s="13"/>
      <c r="I27" s="13" t="s">
        <v>16</v>
      </c>
      <c r="J27" s="13"/>
      <c r="K27" s="13"/>
      <c r="L27" s="1" t="s">
        <v>31</v>
      </c>
      <c r="M27" s="2"/>
    </row>
    <row r="28" spans="1:15" x14ac:dyDescent="0.3">
      <c r="A28" s="17">
        <v>1</v>
      </c>
      <c r="B28" s="12" t="s">
        <v>47</v>
      </c>
      <c r="C28" s="11"/>
      <c r="D28" s="11"/>
      <c r="E28" s="11"/>
      <c r="F28" s="11"/>
      <c r="G28" s="13"/>
      <c r="H28" s="13"/>
      <c r="I28" s="13" t="s">
        <v>16</v>
      </c>
      <c r="J28" s="13"/>
      <c r="K28" s="13"/>
      <c r="L28" s="1" t="s">
        <v>31</v>
      </c>
      <c r="M28" s="2"/>
    </row>
    <row r="29" spans="1:15" x14ac:dyDescent="0.3">
      <c r="A29" s="17">
        <v>1</v>
      </c>
      <c r="B29" s="12" t="s">
        <v>48</v>
      </c>
      <c r="C29" s="11"/>
      <c r="D29" s="11"/>
      <c r="E29" s="11"/>
      <c r="F29" s="11"/>
      <c r="G29" s="13"/>
      <c r="H29" s="13"/>
      <c r="I29" s="11" t="s">
        <v>16</v>
      </c>
      <c r="J29" s="11"/>
      <c r="K29" s="11"/>
      <c r="L29" s="1" t="s">
        <v>31</v>
      </c>
      <c r="M29" s="2"/>
    </row>
    <row r="30" spans="1:15" x14ac:dyDescent="0.3">
      <c r="A30" s="17">
        <v>1</v>
      </c>
      <c r="B30" s="12" t="s">
        <v>49</v>
      </c>
      <c r="C30" s="11"/>
      <c r="D30" s="11"/>
      <c r="E30" s="11"/>
      <c r="F30" s="11"/>
      <c r="G30" s="13"/>
      <c r="H30" s="13"/>
      <c r="I30" s="11" t="s">
        <v>16</v>
      </c>
      <c r="J30" s="11"/>
      <c r="K30" s="11"/>
      <c r="L30" s="1" t="s">
        <v>31</v>
      </c>
      <c r="M30" s="2"/>
    </row>
    <row r="31" spans="1:15" x14ac:dyDescent="0.3">
      <c r="A31" s="17">
        <v>1</v>
      </c>
      <c r="B31" s="12" t="s">
        <v>50</v>
      </c>
      <c r="C31" s="11"/>
      <c r="D31" s="11"/>
      <c r="E31" s="11"/>
      <c r="F31" s="11"/>
      <c r="G31" s="13"/>
      <c r="H31" s="13"/>
      <c r="I31" s="11" t="s">
        <v>16</v>
      </c>
      <c r="J31" s="11"/>
      <c r="K31" s="11"/>
      <c r="L31" s="1" t="s">
        <v>31</v>
      </c>
      <c r="M31" s="2"/>
    </row>
    <row r="32" spans="1:15" x14ac:dyDescent="0.3">
      <c r="A32" s="17">
        <v>1</v>
      </c>
      <c r="B32" s="12" t="s">
        <v>51</v>
      </c>
      <c r="C32" s="11"/>
      <c r="D32" s="11"/>
      <c r="E32" s="11"/>
      <c r="F32" s="11"/>
      <c r="G32" s="13"/>
      <c r="H32" s="13"/>
      <c r="I32" s="11" t="s">
        <v>16</v>
      </c>
      <c r="J32" s="11"/>
      <c r="K32" s="11"/>
      <c r="L32" s="1" t="s">
        <v>31</v>
      </c>
      <c r="M32" s="2"/>
    </row>
  </sheetData>
  <conditionalFormatting sqref="I6:K7">
    <cfRule type="cellIs" dxfId="116" priority="42705" stopIfTrue="1" operator="equal">
      <formula>"aktivita začala pozdě a probíhá bez problémů"</formula>
    </cfRule>
    <cfRule type="cellIs" dxfId="115" priority="42704" stopIfTrue="1" operator="equal">
      <formula>"aktivita nezačala"</formula>
    </cfRule>
    <cfRule type="cellIs" dxfId="114" priority="42703" stopIfTrue="1" operator="equal">
      <formula>"aktivita začala a probíhá s vážnými problémy"</formula>
    </cfRule>
    <cfRule type="cellIs" dxfId="113" priority="42702" stopIfTrue="1" operator="equal">
      <formula>"aktivita byla ukončena"</formula>
    </cfRule>
    <cfRule type="cellIs" dxfId="112" priority="42701" stopIfTrue="1" operator="equal">
      <formula>"aktivita byla zrušena"</formula>
    </cfRule>
    <cfRule type="cellIs" dxfId="111" priority="42707" stopIfTrue="1" operator="equal">
      <formula>"aktivita nezačala ale měla začít"</formula>
    </cfRule>
    <cfRule type="cellIs" dxfId="110" priority="42710" stopIfTrue="1" operator="equal">
      <formula>"aktivita ukončena"</formula>
    </cfRule>
    <cfRule type="cellIs" dxfId="109" priority="42709" stopIfTrue="1" operator="equal">
      <formula>"aktivita začala a probíhá bez problémů"</formula>
    </cfRule>
    <cfRule type="cellIs" dxfId="108" priority="42708" stopIfTrue="1" operator="equal">
      <formula>"aktivita začala a probíhá s problémy"</formula>
    </cfRule>
    <cfRule type="cellIs" dxfId="107" priority="42706" stopIfTrue="1" operator="equal">
      <formula>"aktivita začala pozdě a probíhá s problémy"</formula>
    </cfRule>
  </conditionalFormatting>
  <conditionalFormatting sqref="I12:L24">
    <cfRule type="cellIs" dxfId="106" priority="22" stopIfTrue="1" operator="equal">
      <formula>"aktivita byla ukončena"</formula>
    </cfRule>
    <cfRule type="cellIs" dxfId="105" priority="23" stopIfTrue="1" operator="equal">
      <formula>"aktivita začala a probíhá s vážnými problémy"</formula>
    </cfRule>
    <cfRule type="cellIs" dxfId="104" priority="24" stopIfTrue="1" operator="equal">
      <formula>"aktivita nezačala"</formula>
    </cfRule>
    <cfRule type="cellIs" dxfId="103" priority="25" stopIfTrue="1" operator="equal">
      <formula>"aktivita začala pozdě a probíhá bez problémů"</formula>
    </cfRule>
    <cfRule type="cellIs" dxfId="102" priority="26" stopIfTrue="1" operator="equal">
      <formula>"aktivita začala pozdě a probíhá s problémy"</formula>
    </cfRule>
    <cfRule type="cellIs" dxfId="101" priority="27" stopIfTrue="1" operator="equal">
      <formula>"aktivita nezačala ale měla začít"</formula>
    </cfRule>
    <cfRule type="cellIs" dxfId="100" priority="28" stopIfTrue="1" operator="equal">
      <formula>"aktivita začala a probíhá s problémy"</formula>
    </cfRule>
    <cfRule type="cellIs" dxfId="99" priority="29" stopIfTrue="1" operator="equal">
      <formula>"aktivita začala a probíhá bez problémů"</formula>
    </cfRule>
    <cfRule type="cellIs" dxfId="98" priority="30" stopIfTrue="1" operator="equal">
      <formula>"aktivita ukončena"</formula>
    </cfRule>
  </conditionalFormatting>
  <conditionalFormatting sqref="I4:M5 I8:M11">
    <cfRule type="cellIs" dxfId="97" priority="45797" stopIfTrue="1" operator="equal">
      <formula>"aktivita nezačala ale měla začít"</formula>
    </cfRule>
    <cfRule type="cellIs" dxfId="96" priority="45800" stopIfTrue="1" operator="equal">
      <formula>"aktivita ukončena"</formula>
    </cfRule>
    <cfRule type="cellIs" dxfId="95" priority="45798" stopIfTrue="1" operator="equal">
      <formula>"aktivita začala a probíhá s problémy"</formula>
    </cfRule>
    <cfRule type="cellIs" dxfId="94" priority="45799" stopIfTrue="1" operator="equal">
      <formula>"aktivita začala a probíhá bez problémů"</formula>
    </cfRule>
    <cfRule type="cellIs" dxfId="93" priority="45796" stopIfTrue="1" operator="equal">
      <formula>"aktivita začala pozdě a probíhá s problémy"</formula>
    </cfRule>
    <cfRule type="cellIs" dxfId="92" priority="45795" stopIfTrue="1" operator="equal">
      <formula>"aktivita začala pozdě a probíhá bez problémů"</formula>
    </cfRule>
    <cfRule type="cellIs" dxfId="91" priority="45794" stopIfTrue="1" operator="equal">
      <formula>"aktivita nezačala"</formula>
    </cfRule>
    <cfRule type="cellIs" dxfId="90" priority="45793" stopIfTrue="1" operator="equal">
      <formula>"aktivita začala a probíhá s vážnými problémy"</formula>
    </cfRule>
    <cfRule type="cellIs" dxfId="89" priority="45792" stopIfTrue="1" operator="equal">
      <formula>"aktivita byla ukončena"</formula>
    </cfRule>
  </conditionalFormatting>
  <conditionalFormatting sqref="I4:M5">
    <cfRule type="cellIs" dxfId="88" priority="45791" stopIfTrue="1" operator="equal">
      <formula>"aktivita byla zrušena"</formula>
    </cfRule>
  </conditionalFormatting>
  <conditionalFormatting sqref="I8:M32">
    <cfRule type="cellIs" dxfId="87" priority="21" stopIfTrue="1" operator="equal">
      <formula>"aktivita byla zrušena"</formula>
    </cfRule>
  </conditionalFormatting>
  <conditionalFormatting sqref="I25:M32">
    <cfRule type="cellIs" dxfId="86" priority="124" stopIfTrue="1" operator="equal">
      <formula>"aktivita nezačala"</formula>
    </cfRule>
    <cfRule type="cellIs" dxfId="85" priority="125" stopIfTrue="1" operator="equal">
      <formula>"aktivita začala pozdě a probíhá bez problémů"</formula>
    </cfRule>
    <cfRule type="cellIs" dxfId="84" priority="126" stopIfTrue="1" operator="equal">
      <formula>"aktivita začala pozdě a probíhá s problémy"</formula>
    </cfRule>
    <cfRule type="cellIs" dxfId="83" priority="129" stopIfTrue="1" operator="equal">
      <formula>"aktivita začala a probíhá bez problémů"</formula>
    </cfRule>
    <cfRule type="cellIs" dxfId="82" priority="130" stopIfTrue="1" operator="equal">
      <formula>"aktivita ukončena"</formula>
    </cfRule>
    <cfRule type="cellIs" dxfId="81" priority="127" stopIfTrue="1" operator="equal">
      <formula>"aktivita nezačala ale měla začít"</formula>
    </cfRule>
    <cfRule type="cellIs" dxfId="80" priority="122" stopIfTrue="1" operator="equal">
      <formula>"aktivita byla ukončena"</formula>
    </cfRule>
    <cfRule type="cellIs" dxfId="79" priority="123" stopIfTrue="1" operator="equal">
      <formula>"aktivita začala a probíhá s vážnými problémy"</formula>
    </cfRule>
    <cfRule type="cellIs" dxfId="78" priority="128" stopIfTrue="1" operator="equal">
      <formula>"aktivita začala a probíhá s problémy"</formula>
    </cfRule>
  </conditionalFormatting>
  <conditionalFormatting sqref="L7">
    <cfRule type="cellIs" dxfId="77" priority="1406" stopIfTrue="1" operator="equal">
      <formula>"aktivita začala pozdě a probíhá s problémy"</formula>
    </cfRule>
    <cfRule type="cellIs" dxfId="76" priority="1407" stopIfTrue="1" operator="equal">
      <formula>"aktivita nezačala ale měla začít"</formula>
    </cfRule>
    <cfRule type="cellIs" dxfId="75" priority="1408" stopIfTrue="1" operator="equal">
      <formula>"aktivita začala a probíhá s problémy"</formula>
    </cfRule>
    <cfRule type="cellIs" dxfId="74" priority="1409" stopIfTrue="1" operator="equal">
      <formula>"aktivita začala a probíhá bez problémů"</formula>
    </cfRule>
    <cfRule type="cellIs" dxfId="73" priority="1410" stopIfTrue="1" operator="equal">
      <formula>"aktivita ukončena"</formula>
    </cfRule>
    <cfRule type="cellIs" dxfId="72" priority="1401" stopIfTrue="1" operator="equal">
      <formula>"aktivita byla zrušena"</formula>
    </cfRule>
    <cfRule type="cellIs" dxfId="71" priority="1402" stopIfTrue="1" operator="equal">
      <formula>"aktivita byla ukončena"</formula>
    </cfRule>
    <cfRule type="cellIs" dxfId="70" priority="1403" stopIfTrue="1" operator="equal">
      <formula>"aktivita začala a probíhá s vážnými problémy"</formula>
    </cfRule>
    <cfRule type="cellIs" dxfId="69" priority="1404" stopIfTrue="1" operator="equal">
      <formula>"aktivita nezačala"</formula>
    </cfRule>
    <cfRule type="cellIs" dxfId="68" priority="1405" stopIfTrue="1" operator="equal">
      <formula>"aktivita začala pozdě a probíhá bez problémů"</formula>
    </cfRule>
  </conditionalFormatting>
  <conditionalFormatting sqref="L6:M6">
    <cfRule type="cellIs" dxfId="67" priority="3293" stopIfTrue="1" operator="equal">
      <formula>"aktivita začala a probíhá s vážnými problémy"</formula>
    </cfRule>
    <cfRule type="cellIs" dxfId="66" priority="3294" stopIfTrue="1" operator="equal">
      <formula>"aktivita nezačala"</formula>
    </cfRule>
    <cfRule type="cellIs" dxfId="65" priority="3295" stopIfTrue="1" operator="equal">
      <formula>"aktivita začala pozdě a probíhá bez problémů"</formula>
    </cfRule>
    <cfRule type="cellIs" dxfId="64" priority="3296" stopIfTrue="1" operator="equal">
      <formula>"aktivita začala pozdě a probíhá s problémy"</formula>
    </cfRule>
    <cfRule type="cellIs" dxfId="63" priority="3297" stopIfTrue="1" operator="equal">
      <formula>"aktivita nezačala ale měla začít"</formula>
    </cfRule>
    <cfRule type="cellIs" dxfId="62" priority="3298" stopIfTrue="1" operator="equal">
      <formula>"aktivita začala a probíhá s problémy"</formula>
    </cfRule>
    <cfRule type="cellIs" dxfId="61" priority="3299" stopIfTrue="1" operator="equal">
      <formula>"aktivita začala a probíhá bez problémů"</formula>
    </cfRule>
    <cfRule type="cellIs" dxfId="60" priority="3300" stopIfTrue="1" operator="equal">
      <formula>"aktivita ukončena"</formula>
    </cfRule>
    <cfRule type="cellIs" dxfId="59" priority="3291" stopIfTrue="1" operator="equal">
      <formula>"aktivita byla zrušena"</formula>
    </cfRule>
    <cfRule type="cellIs" dxfId="58" priority="3292" stopIfTrue="1" operator="equal">
      <formula>"aktivita byla ukončena"</formula>
    </cfRule>
  </conditionalFormatting>
  <conditionalFormatting sqref="M6:M7">
    <cfRule type="cellIs" dxfId="57" priority="13902" stopIfTrue="1" operator="equal">
      <formula>"aktivita byla ukončena"</formula>
    </cfRule>
    <cfRule type="cellIs" dxfId="56" priority="13901" stopIfTrue="1" operator="equal">
      <formula>"aktivita byla zrušena"</formula>
    </cfRule>
    <cfRule type="cellIs" dxfId="55" priority="13904" stopIfTrue="1" operator="equal">
      <formula>"aktivita nezačala"</formula>
    </cfRule>
    <cfRule type="cellIs" dxfId="54" priority="13910" stopIfTrue="1" operator="equal">
      <formula>"aktivita ukončena"</formula>
    </cfRule>
    <cfRule type="cellIs" dxfId="53" priority="13909" stopIfTrue="1" operator="equal">
      <formula>"aktivita začala a probíhá bez problémů"</formula>
    </cfRule>
    <cfRule type="cellIs" dxfId="52" priority="13908" stopIfTrue="1" operator="equal">
      <formula>"aktivita začala a probíhá s problémy"</formula>
    </cfRule>
    <cfRule type="cellIs" dxfId="51" priority="13907" stopIfTrue="1" operator="equal">
      <formula>"aktivita nezačala ale měla začít"</formula>
    </cfRule>
    <cfRule type="cellIs" dxfId="50" priority="13906" stopIfTrue="1" operator="equal">
      <formula>"aktivita začala pozdě a probíhá s problémy"</formula>
    </cfRule>
    <cfRule type="cellIs" dxfId="49" priority="13905" stopIfTrue="1" operator="equal">
      <formula>"aktivita začala pozdě a probíhá bez problémů"</formula>
    </cfRule>
    <cfRule type="cellIs" dxfId="48" priority="13903" stopIfTrue="1" operator="equal">
      <formula>"aktivita začala a probíhá s vážnými problémy"</formula>
    </cfRule>
  </conditionalFormatting>
  <conditionalFormatting sqref="M12">
    <cfRule type="cellIs" dxfId="47" priority="81" stopIfTrue="1" operator="equal">
      <formula>"aktivita byla zrušena"</formula>
    </cfRule>
    <cfRule type="cellIs" dxfId="46" priority="79" stopIfTrue="1" operator="equal">
      <formula>"aktivita začala a probíhá bez problémů"</formula>
    </cfRule>
    <cfRule type="cellIs" dxfId="45" priority="78" stopIfTrue="1" operator="equal">
      <formula>"aktivita začala a probíhá s problémy"</formula>
    </cfRule>
    <cfRule type="cellIs" dxfId="44" priority="77" stopIfTrue="1" operator="equal">
      <formula>"aktivita nezačala ale měla začít"</formula>
    </cfRule>
    <cfRule type="cellIs" dxfId="43" priority="76" stopIfTrue="1" operator="equal">
      <formula>"aktivita začala pozdě a probíhá s problémy"</formula>
    </cfRule>
    <cfRule type="cellIs" dxfId="42" priority="75" stopIfTrue="1" operator="equal">
      <formula>"aktivita začala pozdě a probíhá bez problémů"</formula>
    </cfRule>
    <cfRule type="cellIs" dxfId="41" priority="73" stopIfTrue="1" operator="equal">
      <formula>"aktivita začala a probíhá s vážnými problémy"</formula>
    </cfRule>
    <cfRule type="cellIs" dxfId="40" priority="72" stopIfTrue="1" operator="equal">
      <formula>"aktivita byla ukončena"</formula>
    </cfRule>
    <cfRule type="cellIs" dxfId="39" priority="74" stopIfTrue="1" operator="equal">
      <formula>"aktivita nezačala"</formula>
    </cfRule>
    <cfRule type="cellIs" dxfId="38" priority="80" stopIfTrue="1" operator="equal">
      <formula>"aktivita ukončena"</formula>
    </cfRule>
  </conditionalFormatting>
  <conditionalFormatting sqref="M12:M19">
    <cfRule type="cellIs" dxfId="37" priority="90" stopIfTrue="1" operator="equal">
      <formula>"aktivita ukončena"</formula>
    </cfRule>
    <cfRule type="cellIs" dxfId="36" priority="85" stopIfTrue="1" operator="equal">
      <formula>"aktivita začala pozdě a probíhá bez problémů"</formula>
    </cfRule>
    <cfRule type="cellIs" dxfId="35" priority="84" stopIfTrue="1" operator="equal">
      <formula>"aktivita nezačala"</formula>
    </cfRule>
    <cfRule type="cellIs" dxfId="34" priority="82" stopIfTrue="1" operator="equal">
      <formula>"aktivita byla ukončena"</formula>
    </cfRule>
    <cfRule type="cellIs" dxfId="33" priority="83" stopIfTrue="1" operator="equal">
      <formula>"aktivita začala a probíhá s vážnými problémy"</formula>
    </cfRule>
    <cfRule type="cellIs" dxfId="32" priority="87" stopIfTrue="1" operator="equal">
      <formula>"aktivita nezačala ale měla začít"</formula>
    </cfRule>
    <cfRule type="cellIs" dxfId="31" priority="88" stopIfTrue="1" operator="equal">
      <formula>"aktivita začala a probíhá s problémy"</formula>
    </cfRule>
    <cfRule type="cellIs" dxfId="30" priority="89" stopIfTrue="1" operator="equal">
      <formula>"aktivita začala a probíhá bez problémů"</formula>
    </cfRule>
    <cfRule type="cellIs" dxfId="29" priority="86" stopIfTrue="1" operator="equal">
      <formula>"aktivita začala pozdě a probíhá s problémy"</formula>
    </cfRule>
  </conditionalFormatting>
  <conditionalFormatting sqref="M20">
    <cfRule type="cellIs" dxfId="28" priority="33" stopIfTrue="1" operator="equal">
      <formula>"aktivita začala a probíhá s vážnými problémy"</formula>
    </cfRule>
    <cfRule type="cellIs" dxfId="27" priority="34" stopIfTrue="1" operator="equal">
      <formula>"aktivita nezačala"</formula>
    </cfRule>
    <cfRule type="cellIs" dxfId="26" priority="36" stopIfTrue="1" operator="equal">
      <formula>"aktivita začala pozdě a probíhá s problémy"</formula>
    </cfRule>
    <cfRule type="cellIs" dxfId="25" priority="37" stopIfTrue="1" operator="equal">
      <formula>"aktivita nezačala ale měla začít"</formula>
    </cfRule>
    <cfRule type="cellIs" dxfId="24" priority="38" stopIfTrue="1" operator="equal">
      <formula>"aktivita začala a probíhá s problémy"</formula>
    </cfRule>
    <cfRule type="cellIs" dxfId="23" priority="39" stopIfTrue="1" operator="equal">
      <formula>"aktivita začala a probíhá bez problémů"</formula>
    </cfRule>
    <cfRule type="cellIs" dxfId="22" priority="41" stopIfTrue="1" operator="equal">
      <formula>"aktivita byla zrušena"</formula>
    </cfRule>
    <cfRule type="cellIs" dxfId="21" priority="35" stopIfTrue="1" operator="equal">
      <formula>"aktivita začala pozdě a probíhá bez problémů"</formula>
    </cfRule>
    <cfRule type="cellIs" dxfId="20" priority="40" stopIfTrue="1" operator="equal">
      <formula>"aktivita ukončena"</formula>
    </cfRule>
    <cfRule type="cellIs" dxfId="19" priority="32" stopIfTrue="1" operator="equal">
      <formula>"aktivita byla ukončena"</formula>
    </cfRule>
  </conditionalFormatting>
  <conditionalFormatting sqref="M20:M24">
    <cfRule type="cellIs" dxfId="18" priority="42" stopIfTrue="1" operator="equal">
      <formula>"aktivita byla ukončena"</formula>
    </cfRule>
    <cfRule type="cellIs" dxfId="17" priority="43" stopIfTrue="1" operator="equal">
      <formula>"aktivita začala a probíhá s vážnými problémy"</formula>
    </cfRule>
    <cfRule type="cellIs" dxfId="16" priority="46" stopIfTrue="1" operator="equal">
      <formula>"aktivita začala pozdě a probíhá s problémy"</formula>
    </cfRule>
    <cfRule type="cellIs" dxfId="15" priority="45" stopIfTrue="1" operator="equal">
      <formula>"aktivita začala pozdě a probíhá bez problémů"</formula>
    </cfRule>
    <cfRule type="cellIs" dxfId="14" priority="44" stopIfTrue="1" operator="equal">
      <formula>"aktivita nezačala"</formula>
    </cfRule>
    <cfRule type="cellIs" dxfId="13" priority="50" stopIfTrue="1" operator="equal">
      <formula>"aktivita ukončena"</formula>
    </cfRule>
    <cfRule type="cellIs" dxfId="12" priority="49" stopIfTrue="1" operator="equal">
      <formula>"aktivita začala a probíhá bez problémů"</formula>
    </cfRule>
    <cfRule type="cellIs" dxfId="11" priority="48" stopIfTrue="1" operator="equal">
      <formula>"aktivita začala a probíhá s problémy"</formula>
    </cfRule>
    <cfRule type="cellIs" dxfId="10" priority="47" stopIfTrue="1" operator="equal">
      <formula>"aktivita nezačala ale měla začít"</formula>
    </cfRule>
  </conditionalFormatting>
  <dataValidations count="2">
    <dataValidation type="list" allowBlank="1" showInputMessage="1" showErrorMessage="1" sqref="L4:L1048576" xr:uid="{00000000-0002-0000-0000-000000000000}">
      <formula1>$O$6:$O$13</formula1>
    </dataValidation>
    <dataValidation type="list" allowBlank="1" showInputMessage="1" showErrorMessage="1" sqref="L2" xr:uid="{00000000-0002-0000-0000-000001000000}">
      <formula1>$O$5:$O$11</formula1>
    </dataValidation>
  </dataValidations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&amp;R&amp;"Arial,Tučné"&amp;22Harmonogram projektu</oddHeader>
    <oddFooter>&amp;C&amp;"Arial,obyčejné"Strana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9D39-B1BC-4BCE-8A0D-3AF8960DFEB9}">
  <sheetPr>
    <tabColor theme="7"/>
    <pageSetUpPr fitToPage="1"/>
  </sheetPr>
  <dimension ref="A1:BL28"/>
  <sheetViews>
    <sheetView showGridLines="0" zoomScale="84" zoomScaleNormal="80" zoomScaleSheetLayoutView="80" workbookViewId="0">
      <pane xSplit="11" ySplit="8" topLeftCell="L9" activePane="bottomRight" state="frozen"/>
      <selection pane="topRight" activeCell="H1" sqref="H1"/>
      <selection pane="bottomLeft" activeCell="A8" sqref="A8"/>
      <selection pane="bottomRight" activeCell="K3" sqref="K3"/>
    </sheetView>
  </sheetViews>
  <sheetFormatPr defaultColWidth="2.3984375" defaultRowHeight="30.15" customHeight="1" x14ac:dyDescent="0.3"/>
  <cols>
    <col min="1" max="2" width="9.69921875" style="26" customWidth="1"/>
    <col min="3" max="3" width="17.8984375" style="93" customWidth="1"/>
    <col min="4" max="4" width="9.59765625" style="93" customWidth="1"/>
    <col min="5" max="6" width="10.59765625" style="94" bestFit="1" customWidth="1"/>
    <col min="7" max="7" width="7.3984375" style="28" customWidth="1"/>
    <col min="8" max="8" width="8.5" style="28" bestFit="1" customWidth="1"/>
    <col min="9" max="9" width="11.19921875" style="28" bestFit="1" customWidth="1"/>
    <col min="10" max="10" width="10.19921875" style="28" bestFit="1" customWidth="1"/>
    <col min="11" max="11" width="7.69921875" style="95" customWidth="1"/>
    <col min="12" max="23" width="7.3984375" style="28" customWidth="1"/>
    <col min="24" max="29" width="6.8984375" style="28" bestFit="1" customWidth="1"/>
    <col min="30" max="30" width="5.8984375" style="28" bestFit="1" customWidth="1"/>
    <col min="31" max="31" width="6.8984375" style="28" bestFit="1" customWidth="1"/>
    <col min="32" max="42" width="6.8984375" style="26" bestFit="1" customWidth="1"/>
    <col min="43" max="43" width="5.8984375" style="26" bestFit="1" customWidth="1"/>
    <col min="44" max="52" width="6.8984375" style="26" bestFit="1" customWidth="1"/>
    <col min="53" max="64" width="7.8984375" style="26" bestFit="1" customWidth="1"/>
    <col min="65" max="16384" width="2.3984375" style="26"/>
  </cols>
  <sheetData>
    <row r="1" spans="1:64" ht="37.35" customHeight="1" x14ac:dyDescent="0.25">
      <c r="C1" s="27" t="s">
        <v>52</v>
      </c>
      <c r="D1" s="27"/>
      <c r="E1" s="28"/>
      <c r="F1" s="28"/>
      <c r="G1" s="29"/>
      <c r="H1" s="30" t="s">
        <v>53</v>
      </c>
      <c r="J1" s="31">
        <f ca="1">TODAY()</f>
        <v>45813</v>
      </c>
      <c r="K1" s="32">
        <f ca="1">WEEKNUM(J1)</f>
        <v>23</v>
      </c>
      <c r="T1" s="33"/>
      <c r="U1" s="33"/>
      <c r="V1" s="34"/>
      <c r="W1" s="33"/>
      <c r="X1" s="33"/>
      <c r="Y1" s="33"/>
      <c r="Z1" s="33"/>
      <c r="AA1" s="33"/>
      <c r="AB1" s="33"/>
      <c r="AC1" s="33"/>
      <c r="AD1" s="33"/>
    </row>
    <row r="2" spans="1:64" ht="28.5" customHeight="1" x14ac:dyDescent="0.25">
      <c r="C2" s="35"/>
      <c r="D2" s="35"/>
      <c r="E2" s="36"/>
      <c r="F2" s="37" t="s">
        <v>54</v>
      </c>
      <c r="G2" s="38"/>
      <c r="H2" s="37" t="s">
        <v>55</v>
      </c>
      <c r="J2" s="39"/>
      <c r="K2" s="28"/>
      <c r="T2" s="33"/>
      <c r="U2" s="33"/>
      <c r="V2" s="34"/>
      <c r="W2" s="26"/>
      <c r="X2" s="26"/>
      <c r="Y2" s="26"/>
    </row>
    <row r="3" spans="1:64" s="40" customFormat="1" ht="27.15" customHeight="1" thickBot="1" x14ac:dyDescent="0.3">
      <c r="C3" s="41"/>
      <c r="D3" s="41"/>
      <c r="E3" s="42"/>
      <c r="F3" s="43" t="s">
        <v>56</v>
      </c>
      <c r="G3" s="44"/>
      <c r="H3" s="43" t="s">
        <v>57</v>
      </c>
      <c r="J3" s="45" t="s">
        <v>58</v>
      </c>
      <c r="K3" s="46">
        <f ca="1">K1</f>
        <v>23</v>
      </c>
      <c r="M3" s="47"/>
      <c r="T3" s="33"/>
      <c r="U3" s="33"/>
      <c r="V3" s="48"/>
      <c r="W3" s="49"/>
      <c r="X3" s="49"/>
      <c r="Y3" s="49"/>
      <c r="Z3" s="49"/>
      <c r="AA3" s="49"/>
      <c r="AU3" s="33"/>
      <c r="AV3" s="33"/>
      <c r="AW3" s="33"/>
      <c r="AX3" s="33"/>
      <c r="AY3" s="33"/>
      <c r="AZ3" s="33"/>
      <c r="BA3" s="33"/>
      <c r="BB3" s="33"/>
      <c r="BC3" s="33"/>
    </row>
    <row r="4" spans="1:64" s="50" customFormat="1" ht="16.350000000000001" customHeight="1" x14ac:dyDescent="0.3">
      <c r="C4" s="51"/>
      <c r="D4" s="51"/>
      <c r="E4" s="52"/>
      <c r="F4" s="52"/>
      <c r="G4" s="51"/>
      <c r="H4" s="51"/>
      <c r="I4" s="51"/>
      <c r="J4" s="51"/>
      <c r="K4" s="53"/>
      <c r="L4" s="54" t="s">
        <v>59</v>
      </c>
      <c r="M4" s="120">
        <v>45474</v>
      </c>
      <c r="N4" s="54">
        <f>M4+8</f>
        <v>45482</v>
      </c>
      <c r="O4" s="54">
        <f t="shared" ref="O4:BL5" si="0">N4+8</f>
        <v>45490</v>
      </c>
      <c r="P4" s="54">
        <f t="shared" si="0"/>
        <v>45498</v>
      </c>
      <c r="Q4" s="54">
        <f t="shared" si="0"/>
        <v>45506</v>
      </c>
      <c r="R4" s="54">
        <f t="shared" si="0"/>
        <v>45514</v>
      </c>
      <c r="S4" s="54">
        <f t="shared" si="0"/>
        <v>45522</v>
      </c>
      <c r="T4" s="54">
        <f t="shared" si="0"/>
        <v>45530</v>
      </c>
      <c r="U4" s="54">
        <f t="shared" si="0"/>
        <v>45538</v>
      </c>
      <c r="V4" s="54">
        <f t="shared" si="0"/>
        <v>45546</v>
      </c>
      <c r="W4" s="54">
        <f t="shared" si="0"/>
        <v>45554</v>
      </c>
      <c r="X4" s="54">
        <f t="shared" si="0"/>
        <v>45562</v>
      </c>
      <c r="Y4" s="54">
        <f t="shared" si="0"/>
        <v>45570</v>
      </c>
      <c r="Z4" s="54">
        <f t="shared" si="0"/>
        <v>45578</v>
      </c>
      <c r="AA4" s="54">
        <f t="shared" si="0"/>
        <v>45586</v>
      </c>
      <c r="AB4" s="54">
        <f t="shared" si="0"/>
        <v>45594</v>
      </c>
      <c r="AC4" s="54">
        <f t="shared" si="0"/>
        <v>45602</v>
      </c>
      <c r="AD4" s="54">
        <f t="shared" si="0"/>
        <v>45610</v>
      </c>
      <c r="AE4" s="54">
        <f t="shared" si="0"/>
        <v>45618</v>
      </c>
      <c r="AF4" s="54">
        <f t="shared" si="0"/>
        <v>45626</v>
      </c>
      <c r="AG4" s="54">
        <f t="shared" si="0"/>
        <v>45634</v>
      </c>
      <c r="AH4" s="54">
        <f t="shared" si="0"/>
        <v>45642</v>
      </c>
      <c r="AI4" s="54">
        <f t="shared" si="0"/>
        <v>45650</v>
      </c>
      <c r="AJ4" s="54">
        <f t="shared" si="0"/>
        <v>45658</v>
      </c>
      <c r="AK4" s="54">
        <f t="shared" si="0"/>
        <v>45666</v>
      </c>
      <c r="AL4" s="54">
        <f t="shared" si="0"/>
        <v>45674</v>
      </c>
      <c r="AM4" s="54">
        <f t="shared" si="0"/>
        <v>45682</v>
      </c>
      <c r="AN4" s="54">
        <f t="shared" si="0"/>
        <v>45690</v>
      </c>
      <c r="AO4" s="54">
        <f t="shared" si="0"/>
        <v>45698</v>
      </c>
      <c r="AP4" s="54">
        <f t="shared" si="0"/>
        <v>45706</v>
      </c>
      <c r="AQ4" s="54">
        <f t="shared" si="0"/>
        <v>45714</v>
      </c>
      <c r="AR4" s="54">
        <f t="shared" si="0"/>
        <v>45722</v>
      </c>
      <c r="AS4" s="54">
        <f t="shared" si="0"/>
        <v>45730</v>
      </c>
      <c r="AT4" s="54">
        <f t="shared" si="0"/>
        <v>45738</v>
      </c>
      <c r="AU4" s="54">
        <f t="shared" si="0"/>
        <v>45746</v>
      </c>
      <c r="AV4" s="54">
        <f t="shared" si="0"/>
        <v>45754</v>
      </c>
      <c r="AW4" s="54">
        <f t="shared" si="0"/>
        <v>45762</v>
      </c>
      <c r="AX4" s="54">
        <f t="shared" si="0"/>
        <v>45770</v>
      </c>
      <c r="AY4" s="54">
        <f t="shared" si="0"/>
        <v>45778</v>
      </c>
      <c r="AZ4" s="54">
        <f t="shared" si="0"/>
        <v>45786</v>
      </c>
      <c r="BA4" s="54">
        <f t="shared" si="0"/>
        <v>45794</v>
      </c>
      <c r="BB4" s="54">
        <f t="shared" si="0"/>
        <v>45802</v>
      </c>
      <c r="BC4" s="54">
        <f t="shared" si="0"/>
        <v>45810</v>
      </c>
      <c r="BD4" s="54">
        <f t="shared" si="0"/>
        <v>45818</v>
      </c>
      <c r="BE4" s="54">
        <f t="shared" si="0"/>
        <v>45826</v>
      </c>
      <c r="BF4" s="54">
        <f t="shared" si="0"/>
        <v>45834</v>
      </c>
      <c r="BG4" s="54">
        <f t="shared" si="0"/>
        <v>45842</v>
      </c>
      <c r="BH4" s="54">
        <f t="shared" si="0"/>
        <v>45850</v>
      </c>
      <c r="BI4" s="54">
        <f t="shared" si="0"/>
        <v>45858</v>
      </c>
      <c r="BJ4" s="54">
        <f t="shared" si="0"/>
        <v>45866</v>
      </c>
      <c r="BK4" s="54">
        <f t="shared" si="0"/>
        <v>45874</v>
      </c>
      <c r="BL4" s="54">
        <f t="shared" si="0"/>
        <v>45882</v>
      </c>
    </row>
    <row r="5" spans="1:64" s="50" customFormat="1" ht="15" thickBot="1" x14ac:dyDescent="0.35">
      <c r="C5" s="51"/>
      <c r="D5" s="51"/>
      <c r="E5" s="52"/>
      <c r="F5" s="52"/>
      <c r="K5" s="55" t="s">
        <v>60</v>
      </c>
      <c r="L5" s="56"/>
      <c r="M5" s="120">
        <v>45481</v>
      </c>
      <c r="N5" s="54">
        <f>M5+8</f>
        <v>45489</v>
      </c>
      <c r="O5" s="54">
        <f t="shared" si="0"/>
        <v>45497</v>
      </c>
      <c r="P5" s="54">
        <f t="shared" si="0"/>
        <v>45505</v>
      </c>
      <c r="Q5" s="54">
        <f t="shared" si="0"/>
        <v>45513</v>
      </c>
      <c r="R5" s="54">
        <f t="shared" si="0"/>
        <v>45521</v>
      </c>
      <c r="S5" s="54">
        <f t="shared" si="0"/>
        <v>45529</v>
      </c>
      <c r="T5" s="54">
        <f t="shared" si="0"/>
        <v>45537</v>
      </c>
      <c r="U5" s="54">
        <f t="shared" si="0"/>
        <v>45545</v>
      </c>
      <c r="V5" s="54">
        <f t="shared" si="0"/>
        <v>45553</v>
      </c>
      <c r="W5" s="54">
        <f t="shared" si="0"/>
        <v>45561</v>
      </c>
      <c r="X5" s="54">
        <f t="shared" si="0"/>
        <v>45569</v>
      </c>
      <c r="Y5" s="54">
        <f t="shared" si="0"/>
        <v>45577</v>
      </c>
      <c r="Z5" s="54">
        <f t="shared" si="0"/>
        <v>45585</v>
      </c>
      <c r="AA5" s="54">
        <f t="shared" si="0"/>
        <v>45593</v>
      </c>
      <c r="AB5" s="54">
        <f t="shared" si="0"/>
        <v>45601</v>
      </c>
      <c r="AC5" s="54">
        <f t="shared" si="0"/>
        <v>45609</v>
      </c>
      <c r="AD5" s="54">
        <f t="shared" si="0"/>
        <v>45617</v>
      </c>
      <c r="AE5" s="54">
        <f t="shared" si="0"/>
        <v>45625</v>
      </c>
      <c r="AF5" s="54">
        <f t="shared" si="0"/>
        <v>45633</v>
      </c>
      <c r="AG5" s="54">
        <f t="shared" si="0"/>
        <v>45641</v>
      </c>
      <c r="AH5" s="54">
        <f t="shared" si="0"/>
        <v>45649</v>
      </c>
      <c r="AI5" s="54">
        <f t="shared" si="0"/>
        <v>45657</v>
      </c>
      <c r="AJ5" s="54">
        <f t="shared" si="0"/>
        <v>45665</v>
      </c>
      <c r="AK5" s="54">
        <f t="shared" si="0"/>
        <v>45673</v>
      </c>
      <c r="AL5" s="54">
        <f t="shared" si="0"/>
        <v>45681</v>
      </c>
      <c r="AM5" s="54">
        <f t="shared" si="0"/>
        <v>45689</v>
      </c>
      <c r="AN5" s="54">
        <f t="shared" si="0"/>
        <v>45697</v>
      </c>
      <c r="AO5" s="54">
        <f t="shared" si="0"/>
        <v>45705</v>
      </c>
      <c r="AP5" s="54">
        <f t="shared" si="0"/>
        <v>45713</v>
      </c>
      <c r="AQ5" s="54">
        <f t="shared" si="0"/>
        <v>45721</v>
      </c>
      <c r="AR5" s="54">
        <f t="shared" si="0"/>
        <v>45729</v>
      </c>
      <c r="AS5" s="54">
        <f t="shared" si="0"/>
        <v>45737</v>
      </c>
      <c r="AT5" s="54">
        <f t="shared" si="0"/>
        <v>45745</v>
      </c>
      <c r="AU5" s="54">
        <f t="shared" si="0"/>
        <v>45753</v>
      </c>
      <c r="AV5" s="54">
        <f t="shared" si="0"/>
        <v>45761</v>
      </c>
      <c r="AW5" s="54">
        <f t="shared" si="0"/>
        <v>45769</v>
      </c>
      <c r="AX5" s="54">
        <f t="shared" si="0"/>
        <v>45777</v>
      </c>
      <c r="AY5" s="54">
        <f t="shared" si="0"/>
        <v>45785</v>
      </c>
      <c r="AZ5" s="54">
        <f t="shared" si="0"/>
        <v>45793</v>
      </c>
      <c r="BA5" s="54">
        <f t="shared" si="0"/>
        <v>45801</v>
      </c>
      <c r="BB5" s="54">
        <f t="shared" si="0"/>
        <v>45809</v>
      </c>
      <c r="BC5" s="54">
        <f t="shared" si="0"/>
        <v>45817</v>
      </c>
      <c r="BD5" s="54">
        <f t="shared" si="0"/>
        <v>45825</v>
      </c>
      <c r="BE5" s="54">
        <f t="shared" si="0"/>
        <v>45833</v>
      </c>
      <c r="BF5" s="54">
        <f t="shared" si="0"/>
        <v>45841</v>
      </c>
      <c r="BG5" s="54">
        <f t="shared" si="0"/>
        <v>45849</v>
      </c>
      <c r="BH5" s="54">
        <f t="shared" si="0"/>
        <v>45857</v>
      </c>
      <c r="BI5" s="54">
        <f t="shared" si="0"/>
        <v>45865</v>
      </c>
      <c r="BJ5" s="54">
        <f t="shared" si="0"/>
        <v>45873</v>
      </c>
      <c r="BK5" s="54">
        <f t="shared" si="0"/>
        <v>45881</v>
      </c>
      <c r="BL5" s="54">
        <f t="shared" si="0"/>
        <v>45889</v>
      </c>
    </row>
    <row r="6" spans="1:64" s="57" customFormat="1" ht="16.350000000000001" customHeight="1" x14ac:dyDescent="0.3">
      <c r="C6" s="58"/>
      <c r="D6" s="58"/>
      <c r="E6" s="59" t="s">
        <v>61</v>
      </c>
      <c r="F6" s="60" t="s">
        <v>61</v>
      </c>
      <c r="G6" s="61" t="s">
        <v>60</v>
      </c>
      <c r="H6" s="61" t="s">
        <v>60</v>
      </c>
      <c r="I6" s="59" t="s">
        <v>61</v>
      </c>
      <c r="J6" s="60" t="s">
        <v>61</v>
      </c>
      <c r="K6" s="60" t="s">
        <v>61</v>
      </c>
      <c r="L6" s="62"/>
      <c r="M6" s="63"/>
      <c r="N6" s="64"/>
      <c r="O6" s="65"/>
      <c r="P6" s="65"/>
      <c r="Q6" s="65"/>
      <c r="R6" s="65"/>
      <c r="S6" s="65"/>
      <c r="T6" s="65"/>
      <c r="U6" s="66"/>
      <c r="V6" s="65"/>
      <c r="W6" s="65"/>
      <c r="X6" s="65"/>
      <c r="Y6" s="65"/>
      <c r="Z6" s="65"/>
      <c r="AA6" s="65"/>
      <c r="AB6" s="67"/>
      <c r="AC6" s="68"/>
      <c r="AD6" s="68"/>
      <c r="AE6" s="68"/>
      <c r="AF6" s="68"/>
      <c r="AH6" s="69"/>
      <c r="AI6" s="68"/>
      <c r="AJ6" s="68"/>
      <c r="AK6" s="68"/>
      <c r="AL6" s="68"/>
      <c r="AM6" s="68"/>
      <c r="AN6" s="68"/>
      <c r="AO6" s="68"/>
      <c r="AP6" s="68"/>
      <c r="AQ6" s="68"/>
      <c r="AS6" s="70"/>
      <c r="AT6" s="68"/>
      <c r="AU6" s="68"/>
      <c r="AV6" s="68"/>
      <c r="AW6" s="68"/>
      <c r="AX6" s="68"/>
      <c r="AY6" s="68"/>
      <c r="AZ6" s="68"/>
      <c r="BA6" s="68"/>
      <c r="BB6" s="68"/>
      <c r="BC6" s="68"/>
    </row>
    <row r="7" spans="1:64" s="75" customFormat="1" ht="27.75" customHeight="1" x14ac:dyDescent="0.2">
      <c r="A7" s="102" t="s">
        <v>62</v>
      </c>
      <c r="B7" s="71" t="s">
        <v>63</v>
      </c>
      <c r="C7" s="104" t="s">
        <v>64</v>
      </c>
      <c r="D7" s="71" t="s">
        <v>65</v>
      </c>
      <c r="E7" s="96" t="s">
        <v>59</v>
      </c>
      <c r="F7" s="98" t="s">
        <v>66</v>
      </c>
      <c r="G7" s="106" t="s">
        <v>67</v>
      </c>
      <c r="H7" s="106" t="s">
        <v>68</v>
      </c>
      <c r="I7" s="96" t="s">
        <v>69</v>
      </c>
      <c r="J7" s="98" t="s">
        <v>70</v>
      </c>
      <c r="K7" s="100" t="s">
        <v>71</v>
      </c>
      <c r="L7" s="72" t="s">
        <v>72</v>
      </c>
      <c r="M7" s="73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</row>
    <row r="8" spans="1:64" s="40" customFormat="1" ht="21.75" customHeight="1" x14ac:dyDescent="0.25">
      <c r="A8" s="103"/>
      <c r="B8" s="76" t="s">
        <v>3</v>
      </c>
      <c r="C8" s="105"/>
      <c r="D8" s="77"/>
      <c r="E8" s="97" t="s">
        <v>59</v>
      </c>
      <c r="F8" s="99" t="s">
        <v>66</v>
      </c>
      <c r="G8" s="107"/>
      <c r="H8" s="107"/>
      <c r="I8" s="97"/>
      <c r="J8" s="99"/>
      <c r="K8" s="101"/>
      <c r="L8" s="78">
        <v>1</v>
      </c>
      <c r="M8" s="78">
        <f>WEEKNUM(M4)</f>
        <v>27</v>
      </c>
      <c r="N8" s="78">
        <f t="shared" ref="N8:BL8" si="1">WEEKNUM(N4)</f>
        <v>28</v>
      </c>
      <c r="O8" s="78">
        <f t="shared" si="1"/>
        <v>29</v>
      </c>
      <c r="P8" s="78">
        <f t="shared" si="1"/>
        <v>30</v>
      </c>
      <c r="Q8" s="78">
        <f t="shared" si="1"/>
        <v>31</v>
      </c>
      <c r="R8" s="78">
        <f t="shared" si="1"/>
        <v>32</v>
      </c>
      <c r="S8" s="78">
        <f t="shared" si="1"/>
        <v>34</v>
      </c>
      <c r="T8" s="78">
        <f t="shared" si="1"/>
        <v>35</v>
      </c>
      <c r="U8" s="78">
        <f t="shared" si="1"/>
        <v>36</v>
      </c>
      <c r="V8" s="78">
        <f t="shared" si="1"/>
        <v>37</v>
      </c>
      <c r="W8" s="78">
        <f t="shared" si="1"/>
        <v>38</v>
      </c>
      <c r="X8" s="78">
        <f t="shared" si="1"/>
        <v>39</v>
      </c>
      <c r="Y8" s="78">
        <f t="shared" si="1"/>
        <v>40</v>
      </c>
      <c r="Z8" s="78">
        <f t="shared" si="1"/>
        <v>42</v>
      </c>
      <c r="AA8" s="78">
        <f t="shared" si="1"/>
        <v>43</v>
      </c>
      <c r="AB8" s="78">
        <f t="shared" si="1"/>
        <v>44</v>
      </c>
      <c r="AC8" s="78">
        <f t="shared" si="1"/>
        <v>45</v>
      </c>
      <c r="AD8" s="78">
        <f t="shared" si="1"/>
        <v>46</v>
      </c>
      <c r="AE8" s="78">
        <f t="shared" si="1"/>
        <v>47</v>
      </c>
      <c r="AF8" s="78">
        <f t="shared" si="1"/>
        <v>48</v>
      </c>
      <c r="AG8" s="78">
        <f t="shared" si="1"/>
        <v>50</v>
      </c>
      <c r="AH8" s="78">
        <f t="shared" si="1"/>
        <v>51</v>
      </c>
      <c r="AI8" s="78">
        <f t="shared" si="1"/>
        <v>52</v>
      </c>
      <c r="AJ8" s="78">
        <f t="shared" si="1"/>
        <v>1</v>
      </c>
      <c r="AK8" s="78">
        <f t="shared" si="1"/>
        <v>2</v>
      </c>
      <c r="AL8" s="78">
        <f t="shared" si="1"/>
        <v>3</v>
      </c>
      <c r="AM8" s="78">
        <f t="shared" si="1"/>
        <v>4</v>
      </c>
      <c r="AN8" s="78">
        <f t="shared" si="1"/>
        <v>6</v>
      </c>
      <c r="AO8" s="78">
        <f t="shared" si="1"/>
        <v>7</v>
      </c>
      <c r="AP8" s="78">
        <f t="shared" si="1"/>
        <v>8</v>
      </c>
      <c r="AQ8" s="78">
        <f t="shared" si="1"/>
        <v>9</v>
      </c>
      <c r="AR8" s="78">
        <f t="shared" si="1"/>
        <v>10</v>
      </c>
      <c r="AS8" s="78">
        <f t="shared" si="1"/>
        <v>11</v>
      </c>
      <c r="AT8" s="78">
        <f t="shared" si="1"/>
        <v>12</v>
      </c>
      <c r="AU8" s="78">
        <f t="shared" si="1"/>
        <v>14</v>
      </c>
      <c r="AV8" s="78">
        <f t="shared" si="1"/>
        <v>15</v>
      </c>
      <c r="AW8" s="78">
        <f t="shared" si="1"/>
        <v>16</v>
      </c>
      <c r="AX8" s="78">
        <f t="shared" si="1"/>
        <v>17</v>
      </c>
      <c r="AY8" s="78">
        <f t="shared" si="1"/>
        <v>18</v>
      </c>
      <c r="AZ8" s="78">
        <f t="shared" si="1"/>
        <v>19</v>
      </c>
      <c r="BA8" s="78">
        <f t="shared" si="1"/>
        <v>20</v>
      </c>
      <c r="BB8" s="78">
        <f t="shared" si="1"/>
        <v>22</v>
      </c>
      <c r="BC8" s="78">
        <f t="shared" si="1"/>
        <v>23</v>
      </c>
      <c r="BD8" s="78">
        <f t="shared" si="1"/>
        <v>24</v>
      </c>
      <c r="BE8" s="78">
        <f t="shared" si="1"/>
        <v>25</v>
      </c>
      <c r="BF8" s="78">
        <f t="shared" si="1"/>
        <v>26</v>
      </c>
      <c r="BG8" s="78">
        <f t="shared" si="1"/>
        <v>27</v>
      </c>
      <c r="BH8" s="78">
        <f t="shared" si="1"/>
        <v>28</v>
      </c>
      <c r="BI8" s="78">
        <f t="shared" si="1"/>
        <v>30</v>
      </c>
      <c r="BJ8" s="78">
        <f t="shared" si="1"/>
        <v>31</v>
      </c>
      <c r="BK8" s="78">
        <f t="shared" si="1"/>
        <v>32</v>
      </c>
      <c r="BL8" s="78">
        <f t="shared" si="1"/>
        <v>33</v>
      </c>
    </row>
    <row r="9" spans="1:64" s="34" customFormat="1" ht="17.399999999999999" x14ac:dyDescent="0.35">
      <c r="A9" s="50"/>
      <c r="B9" s="50"/>
      <c r="C9" s="79" t="s">
        <v>73</v>
      </c>
      <c r="D9" s="79"/>
      <c r="E9" s="109">
        <v>45488</v>
      </c>
      <c r="F9" s="110">
        <v>45495</v>
      </c>
      <c r="G9" s="111">
        <f>WEEKNUM(E9)</f>
        <v>29</v>
      </c>
      <c r="H9" s="111">
        <f t="shared" ref="H9:H22" si="2">ABS(WEEKNUM(F9)-WEEKNUM(E9))</f>
        <v>1</v>
      </c>
      <c r="I9" s="112">
        <v>29</v>
      </c>
      <c r="J9" s="113">
        <v>2</v>
      </c>
      <c r="K9" s="80">
        <v>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</row>
    <row r="10" spans="1:64" s="83" customFormat="1" ht="17.399999999999999" x14ac:dyDescent="0.35">
      <c r="A10" s="50"/>
      <c r="B10" s="50"/>
      <c r="C10" s="79" t="s">
        <v>74</v>
      </c>
      <c r="D10" s="79"/>
      <c r="E10" s="109">
        <v>45523</v>
      </c>
      <c r="F10" s="110">
        <v>45553</v>
      </c>
      <c r="G10" s="111">
        <f t="shared" ref="G10:G27" si="3">WEEKNUM(E10)</f>
        <v>34</v>
      </c>
      <c r="H10" s="111">
        <f t="shared" si="2"/>
        <v>4</v>
      </c>
      <c r="I10" s="112">
        <v>14</v>
      </c>
      <c r="J10" s="113">
        <v>4</v>
      </c>
      <c r="K10" s="80">
        <v>0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</row>
    <row r="11" spans="1:64" s="83" customFormat="1" ht="17.399999999999999" x14ac:dyDescent="0.35">
      <c r="A11" s="50"/>
      <c r="B11" s="50"/>
      <c r="C11" s="79" t="s">
        <v>75</v>
      </c>
      <c r="D11" s="79"/>
      <c r="E11" s="109">
        <v>45554</v>
      </c>
      <c r="F11" s="110">
        <v>45565</v>
      </c>
      <c r="G11" s="111">
        <f t="shared" si="3"/>
        <v>38</v>
      </c>
      <c r="H11" s="111">
        <f t="shared" si="2"/>
        <v>2</v>
      </c>
      <c r="I11" s="112">
        <v>13</v>
      </c>
      <c r="J11" s="113">
        <f t="shared" ref="J11:J27" si="4">H11</f>
        <v>2</v>
      </c>
      <c r="K11" s="80">
        <v>0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</row>
    <row r="12" spans="1:64" s="34" customFormat="1" ht="17.399999999999999" x14ac:dyDescent="0.35">
      <c r="A12" s="50"/>
      <c r="B12" s="50"/>
      <c r="C12" s="79" t="s">
        <v>76</v>
      </c>
      <c r="D12" s="79"/>
      <c r="E12" s="109">
        <v>45554</v>
      </c>
      <c r="F12" s="110">
        <v>45565</v>
      </c>
      <c r="G12" s="111">
        <f t="shared" si="3"/>
        <v>38</v>
      </c>
      <c r="H12" s="111">
        <f t="shared" si="2"/>
        <v>2</v>
      </c>
      <c r="I12" s="112"/>
      <c r="J12" s="113"/>
      <c r="K12" s="80">
        <v>0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</row>
    <row r="13" spans="1:64" s="85" customFormat="1" ht="17.399999999999999" x14ac:dyDescent="0.35">
      <c r="A13" s="50"/>
      <c r="B13" s="50"/>
      <c r="C13" s="79" t="s">
        <v>77</v>
      </c>
      <c r="D13" s="79"/>
      <c r="E13" s="109">
        <v>45496</v>
      </c>
      <c r="F13" s="110">
        <v>45505</v>
      </c>
      <c r="G13" s="111">
        <f t="shared" si="3"/>
        <v>30</v>
      </c>
      <c r="H13" s="111">
        <f t="shared" si="2"/>
        <v>1</v>
      </c>
      <c r="I13" s="112">
        <f t="shared" ref="I13:I25" si="5">G13</f>
        <v>30</v>
      </c>
      <c r="J13" s="113">
        <f t="shared" si="4"/>
        <v>1</v>
      </c>
      <c r="K13" s="80">
        <v>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</row>
    <row r="14" spans="1:64" s="85" customFormat="1" ht="17.399999999999999" x14ac:dyDescent="0.35">
      <c r="A14" s="50"/>
      <c r="B14" s="50"/>
      <c r="C14" s="79" t="s">
        <v>78</v>
      </c>
      <c r="D14" s="79"/>
      <c r="E14" s="109">
        <v>45554</v>
      </c>
      <c r="F14" s="110">
        <v>45587</v>
      </c>
      <c r="G14" s="111">
        <f t="shared" si="3"/>
        <v>38</v>
      </c>
      <c r="H14" s="111">
        <f t="shared" si="2"/>
        <v>5</v>
      </c>
      <c r="I14" s="112">
        <f t="shared" si="5"/>
        <v>38</v>
      </c>
      <c r="J14" s="113">
        <f t="shared" si="4"/>
        <v>5</v>
      </c>
      <c r="K14" s="80">
        <v>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</row>
    <row r="15" spans="1:64" s="85" customFormat="1" ht="17.399999999999999" x14ac:dyDescent="0.35">
      <c r="A15" s="50"/>
      <c r="B15" s="50"/>
      <c r="C15" s="79" t="s">
        <v>79</v>
      </c>
      <c r="D15" s="79"/>
      <c r="E15" s="109">
        <v>45566</v>
      </c>
      <c r="F15" s="110">
        <v>45575</v>
      </c>
      <c r="G15" s="111">
        <f t="shared" si="3"/>
        <v>40</v>
      </c>
      <c r="H15" s="111">
        <f t="shared" si="2"/>
        <v>1</v>
      </c>
      <c r="I15" s="112">
        <f t="shared" si="5"/>
        <v>40</v>
      </c>
      <c r="J15" s="113">
        <f t="shared" si="4"/>
        <v>1</v>
      </c>
      <c r="K15" s="80"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</row>
    <row r="16" spans="1:64" s="87" customFormat="1" ht="17.399999999999999" x14ac:dyDescent="0.35">
      <c r="A16" s="50"/>
      <c r="B16" s="50"/>
      <c r="C16" s="79" t="s">
        <v>80</v>
      </c>
      <c r="D16" s="79"/>
      <c r="E16" s="109">
        <v>45506</v>
      </c>
      <c r="F16" s="110">
        <v>45512</v>
      </c>
      <c r="G16" s="111">
        <f t="shared" si="3"/>
        <v>31</v>
      </c>
      <c r="H16" s="111">
        <f t="shared" si="2"/>
        <v>1</v>
      </c>
      <c r="I16" s="112">
        <f t="shared" si="5"/>
        <v>31</v>
      </c>
      <c r="J16" s="113">
        <f t="shared" si="4"/>
        <v>1</v>
      </c>
      <c r="K16" s="80">
        <v>0</v>
      </c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</row>
    <row r="17" spans="1:31" s="87" customFormat="1" ht="17.399999999999999" x14ac:dyDescent="0.35">
      <c r="A17" s="50"/>
      <c r="B17" s="50"/>
      <c r="C17" s="79" t="s">
        <v>81</v>
      </c>
      <c r="D17" s="79"/>
      <c r="E17" s="109">
        <v>45588</v>
      </c>
      <c r="F17" s="110">
        <v>45614</v>
      </c>
      <c r="G17" s="111">
        <f t="shared" si="3"/>
        <v>43</v>
      </c>
      <c r="H17" s="111">
        <f t="shared" si="2"/>
        <v>4</v>
      </c>
      <c r="I17" s="112">
        <f t="shared" si="5"/>
        <v>43</v>
      </c>
      <c r="J17" s="113">
        <f t="shared" si="4"/>
        <v>4</v>
      </c>
      <c r="K17" s="80">
        <v>0</v>
      </c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</row>
    <row r="18" spans="1:31" s="85" customFormat="1" ht="17.399999999999999" x14ac:dyDescent="0.35">
      <c r="A18" s="50"/>
      <c r="B18" s="50"/>
      <c r="C18" s="79" t="s">
        <v>82</v>
      </c>
      <c r="D18" s="79"/>
      <c r="E18" s="109">
        <v>45576</v>
      </c>
      <c r="F18" s="110">
        <v>45583</v>
      </c>
      <c r="G18" s="111">
        <f t="shared" si="3"/>
        <v>41</v>
      </c>
      <c r="H18" s="111">
        <f t="shared" si="2"/>
        <v>1</v>
      </c>
      <c r="I18" s="112">
        <f t="shared" si="5"/>
        <v>41</v>
      </c>
      <c r="J18" s="113">
        <f t="shared" si="4"/>
        <v>1</v>
      </c>
      <c r="K18" s="80"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</row>
    <row r="19" spans="1:31" s="85" customFormat="1" ht="17.399999999999999" x14ac:dyDescent="0.35">
      <c r="A19" s="50"/>
      <c r="B19" s="50"/>
      <c r="C19" s="79" t="s">
        <v>83</v>
      </c>
      <c r="D19" s="79"/>
      <c r="E19" s="109">
        <v>45513</v>
      </c>
      <c r="F19" s="110">
        <v>45516</v>
      </c>
      <c r="G19" s="111">
        <f t="shared" si="3"/>
        <v>32</v>
      </c>
      <c r="H19" s="111">
        <f t="shared" si="2"/>
        <v>1</v>
      </c>
      <c r="I19" s="112">
        <f t="shared" si="5"/>
        <v>32</v>
      </c>
      <c r="J19" s="113">
        <f t="shared" si="4"/>
        <v>1</v>
      </c>
      <c r="K19" s="80"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</row>
    <row r="20" spans="1:31" s="87" customFormat="1" ht="17.399999999999999" x14ac:dyDescent="0.35">
      <c r="A20" s="50"/>
      <c r="B20" s="50"/>
      <c r="C20" s="79" t="s">
        <v>84</v>
      </c>
      <c r="D20" s="79"/>
      <c r="E20" s="109">
        <v>45615</v>
      </c>
      <c r="F20" s="110">
        <v>45618</v>
      </c>
      <c r="G20" s="111">
        <f t="shared" si="3"/>
        <v>47</v>
      </c>
      <c r="H20" s="111">
        <f t="shared" si="2"/>
        <v>0</v>
      </c>
      <c r="I20" s="112">
        <f t="shared" si="5"/>
        <v>47</v>
      </c>
      <c r="J20" s="113">
        <f t="shared" si="4"/>
        <v>0</v>
      </c>
      <c r="K20" s="80">
        <v>0</v>
      </c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</row>
    <row r="21" spans="1:31" s="87" customFormat="1" ht="17.399999999999999" x14ac:dyDescent="0.35">
      <c r="A21" s="50"/>
      <c r="B21" s="50"/>
      <c r="C21" s="79" t="s">
        <v>85</v>
      </c>
      <c r="D21" s="79"/>
      <c r="E21" s="109">
        <v>45586</v>
      </c>
      <c r="F21" s="110">
        <v>45587</v>
      </c>
      <c r="G21" s="111">
        <f t="shared" si="3"/>
        <v>43</v>
      </c>
      <c r="H21" s="111">
        <f t="shared" si="2"/>
        <v>0</v>
      </c>
      <c r="I21" s="112">
        <f t="shared" si="5"/>
        <v>43</v>
      </c>
      <c r="J21" s="113">
        <f t="shared" si="4"/>
        <v>0</v>
      </c>
      <c r="K21" s="80">
        <v>0</v>
      </c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</row>
    <row r="22" spans="1:31" s="87" customFormat="1" ht="17.399999999999999" x14ac:dyDescent="0.35">
      <c r="A22" s="50"/>
      <c r="B22" s="50"/>
      <c r="C22" s="79" t="s">
        <v>86</v>
      </c>
      <c r="D22" s="79"/>
      <c r="E22" s="109">
        <v>45517</v>
      </c>
      <c r="F22" s="110">
        <v>45524</v>
      </c>
      <c r="G22" s="111">
        <f t="shared" si="3"/>
        <v>33</v>
      </c>
      <c r="H22" s="111">
        <f t="shared" si="2"/>
        <v>1</v>
      </c>
      <c r="I22" s="112">
        <f t="shared" si="5"/>
        <v>33</v>
      </c>
      <c r="J22" s="113">
        <f t="shared" si="4"/>
        <v>1</v>
      </c>
      <c r="K22" s="80">
        <v>0</v>
      </c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</row>
    <row r="23" spans="1:31" s="87" customFormat="1" ht="17.399999999999999" x14ac:dyDescent="0.35">
      <c r="A23" s="50"/>
      <c r="B23" s="50"/>
      <c r="C23" s="79" t="s">
        <v>87</v>
      </c>
      <c r="D23" s="79"/>
      <c r="E23" s="109">
        <v>45621</v>
      </c>
      <c r="F23" s="110">
        <v>45643</v>
      </c>
      <c r="G23" s="111">
        <f t="shared" si="3"/>
        <v>48</v>
      </c>
      <c r="H23" s="111">
        <f>ABS(WEEKNUM(F23)-WEEKNUM(E23))</f>
        <v>3</v>
      </c>
      <c r="I23" s="112">
        <f t="shared" si="5"/>
        <v>48</v>
      </c>
      <c r="J23" s="113">
        <f t="shared" si="4"/>
        <v>3</v>
      </c>
      <c r="K23" s="80">
        <v>0</v>
      </c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</row>
    <row r="24" spans="1:31" s="87" customFormat="1" ht="17.399999999999999" x14ac:dyDescent="0.35">
      <c r="A24" s="50"/>
      <c r="B24" s="50"/>
      <c r="C24" s="79" t="s">
        <v>88</v>
      </c>
      <c r="D24" s="79"/>
      <c r="E24" s="109">
        <v>45588</v>
      </c>
      <c r="F24" s="110">
        <v>45600</v>
      </c>
      <c r="G24" s="111">
        <f t="shared" si="3"/>
        <v>43</v>
      </c>
      <c r="H24" s="111">
        <f t="shared" ref="H24:H27" si="6">ABS(WEEKNUM(F24)-WEEKNUM(E24))</f>
        <v>2</v>
      </c>
      <c r="I24" s="112"/>
      <c r="J24" s="113"/>
      <c r="K24" s="80">
        <v>0</v>
      </c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</row>
    <row r="25" spans="1:31" s="87" customFormat="1" ht="17.399999999999999" x14ac:dyDescent="0.35">
      <c r="A25" s="50"/>
      <c r="B25" s="50"/>
      <c r="C25" s="79" t="s">
        <v>89</v>
      </c>
      <c r="D25" s="79"/>
      <c r="E25" s="109">
        <v>45525</v>
      </c>
      <c r="F25" s="110">
        <v>45534</v>
      </c>
      <c r="G25" s="111">
        <f t="shared" si="3"/>
        <v>34</v>
      </c>
      <c r="H25" s="111">
        <f t="shared" si="6"/>
        <v>1</v>
      </c>
      <c r="I25" s="112">
        <f t="shared" si="5"/>
        <v>34</v>
      </c>
      <c r="J25" s="113">
        <f t="shared" si="4"/>
        <v>1</v>
      </c>
      <c r="K25" s="80">
        <v>0</v>
      </c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34" customFormat="1" ht="17.399999999999999" x14ac:dyDescent="0.35">
      <c r="A26" s="50"/>
      <c r="B26" s="50"/>
      <c r="C26" s="79" t="s">
        <v>90</v>
      </c>
      <c r="D26" s="79"/>
      <c r="E26" s="109">
        <v>45537</v>
      </c>
      <c r="F26" s="110">
        <v>45587</v>
      </c>
      <c r="G26" s="111">
        <f t="shared" si="3"/>
        <v>36</v>
      </c>
      <c r="H26" s="111">
        <f t="shared" si="6"/>
        <v>7</v>
      </c>
      <c r="I26" s="112"/>
      <c r="J26" s="113"/>
      <c r="K26" s="80">
        <v>0</v>
      </c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</row>
    <row r="27" spans="1:31" s="92" customFormat="1" ht="17.399999999999999" x14ac:dyDescent="0.35">
      <c r="A27" s="88"/>
      <c r="B27" s="88"/>
      <c r="C27" s="89" t="s">
        <v>91</v>
      </c>
      <c r="D27" s="89"/>
      <c r="E27" s="114">
        <v>45588</v>
      </c>
      <c r="F27" s="115">
        <v>45618</v>
      </c>
      <c r="G27" s="116">
        <f t="shared" si="3"/>
        <v>43</v>
      </c>
      <c r="H27" s="116">
        <f t="shared" si="6"/>
        <v>4</v>
      </c>
      <c r="I27" s="117">
        <v>45</v>
      </c>
      <c r="J27" s="118">
        <f t="shared" si="4"/>
        <v>4</v>
      </c>
      <c r="K27" s="90">
        <v>0</v>
      </c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30.15" customHeight="1" x14ac:dyDescent="0.3">
      <c r="E28" s="119"/>
      <c r="F28" s="119"/>
      <c r="G28" s="108"/>
      <c r="H28" s="108"/>
      <c r="I28" s="108"/>
      <c r="J28" s="108"/>
    </row>
  </sheetData>
  <mergeCells count="9">
    <mergeCell ref="I7:I8"/>
    <mergeCell ref="J7:J8"/>
    <mergeCell ref="K7:K8"/>
    <mergeCell ref="A7:A8"/>
    <mergeCell ref="C7:C8"/>
    <mergeCell ref="E7:E8"/>
    <mergeCell ref="F7:F8"/>
    <mergeCell ref="G7:G8"/>
    <mergeCell ref="H7:H8"/>
  </mergeCells>
  <conditionalFormatting sqref="C28:BL28">
    <cfRule type="expression" dxfId="9" priority="2">
      <formula>TRUE</formula>
    </cfRule>
  </conditionalFormatting>
  <conditionalFormatting sqref="L8:BL8">
    <cfRule type="expression" dxfId="8" priority="8">
      <formula>L$8=zvolené_období</formula>
    </cfRule>
  </conditionalFormatting>
  <conditionalFormatting sqref="L9:BL27">
    <cfRule type="expression" dxfId="7" priority="1">
      <formula>ProcentoDokončení</formula>
    </cfRule>
    <cfRule type="expression" dxfId="6" priority="3">
      <formula>ProcentoDokončeníNad</formula>
    </cfRule>
    <cfRule type="expression" dxfId="5" priority="4">
      <formula>Skutečnost</formula>
    </cfRule>
    <cfRule type="expression" dxfId="4" priority="5">
      <formula>SkutečnostNad</formula>
    </cfRule>
    <cfRule type="expression" dxfId="3" priority="6">
      <formula>Plán</formula>
    </cfRule>
    <cfRule type="expression" dxfId="2" priority="7">
      <formula>L$8=zvolené_období</formula>
    </cfRule>
    <cfRule type="expression" dxfId="1" priority="9">
      <formula>MOD(COLUMN(),2)</formula>
    </cfRule>
    <cfRule type="expression" dxfId="0" priority="10">
      <formula>MOD(COLUMN(),2)=0</formula>
    </cfRule>
  </conditionalFormatting>
  <dataValidations count="16">
    <dataValidation allowBlank="1" showInputMessage="1" showErrorMessage="1" prompt="Plánovač projektu používá pro intervaly období. Zahájení=1 je období 1 a doba trvání=5 znamená, že projekt zahrnuje 5 období počínaje obdobím zahájení. K aktualizaci grafu zadejte data od buňky B5 dál." sqref="A1:B2" xr:uid="{39C5F331-3D31-4461-9B29-8D41F5C910F8}"/>
    <dataValidation type="list" errorStyle="warning" allowBlank="1" showInputMessage="1" showErrorMessage="1" error="Zadejte hodnotu od 1 do 60 nebo vyberte období ze seznamu – stiskněte Zrušit, ALT + Šipka dolů a hodnotu vyberte stisknutím klávesy ENTER." prompt="Zadejte dobu v rozsahu od 1 do 60 nebo vyberte období ze seznamu. Pohybovat se v seznamu můžete stisknutím kláves ALT + Šipka dolů. Výběr hodnoty pak provedete stisknutím klávesy ENTER." sqref="K3" xr:uid="{F57CB003-9009-4AD6-807D-A7FFAFF8F3D3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Tato buňka legendy ukazuje dobu trvání plánu." sqref="E3 N6" xr:uid="{91963F05-159C-4A61-886B-8FF688F7B24A}"/>
    <dataValidation allowBlank="1" showInputMessage="1" showErrorMessage="1" prompt="Tato buňka legendy ukazuje skutečnou dobu trvání." sqref="G3 U6" xr:uid="{8C8109F2-512C-45B6-9D37-9C82F64813B9}"/>
    <dataValidation allowBlank="1" showInputMessage="1" showErrorMessage="1" prompt="Tato buňka legendy ukazuje procento dokončení projektu." sqref="AB6 E2" xr:uid="{0A8534FC-5164-4962-BB17-C1606B697C04}"/>
    <dataValidation allowBlank="1" showInputMessage="1" showErrorMessage="1" prompt="Tato buňka legendy ukazuje skutečnou dobu trvání nad rámec plánu." sqref="G2 AH6" xr:uid="{72A43EF2-4222-43DA-8FF6-DAFF45E1EA2C}"/>
    <dataValidation allowBlank="1" showInputMessage="1" showErrorMessage="1" prompt="Tato buňka legendy ukazuje procento dokončení projektu nad rámec plánu." sqref="G1 AS6" xr:uid="{E7F173BC-98AA-4967-B450-FD9195B081F2}"/>
    <dataValidation allowBlank="1" showInputMessage="1" showErrorMessage="1" prompt="Období jsou vynesená v grafu jako hodnoty od 1 do 60 od buňky H4 po buňku BO4. " sqref="L7" xr:uid="{442787FB-1B7A-41D1-ACDD-E23A05480F0B}"/>
    <dataValidation allowBlank="1" showInputMessage="1" showErrorMessage="1" prompt="Do sloupce B zadejte aktivitu. Začněte buňkou B5._x000a_" sqref="I6:K6 E6:F6 C8:F8 C7:D7" xr:uid="{203E66B1-A8AE-4423-8B93-B42857E04F4B}"/>
    <dataValidation allowBlank="1" showInputMessage="1" showErrorMessage="1" prompt="Zadejte období zahájení plánu do sloupce C, začněte buňkou C5." sqref="G7:G8" xr:uid="{433F3000-1116-435D-A406-798F7D6982EF}"/>
    <dataValidation allowBlank="1" showInputMessage="1" showErrorMessage="1" prompt="Zadejte dobu trvání plánu do sloupce D, začněte buňkou D5." sqref="H7:H8" xr:uid="{3D8D79E3-17C4-4CE7-A44F-7775068C93FB}"/>
    <dataValidation allowBlank="1" showInputMessage="1" showErrorMessage="1" prompt="Zadejte skutečné období spuštění do sloupce E, začněte buňkou E5." sqref="I7:I8" xr:uid="{6C7353E8-B9B3-472E-932A-EA133C8D84CF}"/>
    <dataValidation allowBlank="1" showInputMessage="1" showErrorMessage="1" prompt="Zadejte skutečnou dobu trvání do sloupce F, začněte buňkou F5." sqref="J7:J8" xr:uid="{B02970F7-3AD3-47F8-9F7F-68819E325484}"/>
    <dataValidation allowBlank="1" showInputMessage="1" showErrorMessage="1" prompt="Zadejte procento dokončení projektu do sloupce G, začněte buňkou G5." sqref="K7:K8" xr:uid="{52A95DBC-4B13-490C-B075-170213B090DA}"/>
    <dataValidation allowBlank="1" showInputMessage="1" showErrorMessage="1" prompt="Název projektu. Do této buňky zadejte nový název projektu. Zvýrazněte období v buňce H2. Legenda grafu je v buňkách J2 až AI2." sqref="C1:D2" xr:uid="{E9B560D6-ACA4-4D8D-99D6-6D640DF3DD4C}"/>
    <dataValidation allowBlank="1" showInputMessage="1" showErrorMessage="1" prompt="Vyberte období pro zvýraznění v buňce H2. Legenda grafu je v buňkách J2 až AI2." sqref="H4:J4 K5:K6 G6:J6 C3:G4 C5:F6" xr:uid="{6DBB5CB5-5C5D-4A0E-A92F-9417411AE335}"/>
  </dataValidations>
  <printOptions horizontalCentered="1"/>
  <pageMargins left="0" right="0" top="0" bottom="0" header="0" footer="0"/>
  <pageSetup paperSize="9" scale="26" fitToHeight="0" orientation="landscape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90AD98E81B242BB2B5D86E3498CAD" ma:contentTypeVersion="6" ma:contentTypeDescription="Create a new document." ma:contentTypeScope="" ma:versionID="51f534aa773f0da18e3ce95d683c35df">
  <xsd:schema xmlns:xsd="http://www.w3.org/2001/XMLSchema" xmlns:xs="http://www.w3.org/2001/XMLSchema" xmlns:p="http://schemas.microsoft.com/office/2006/metadata/properties" xmlns:ns2="577a6489-bd6c-486b-a7ae-74d74ea60793" xmlns:ns3="b3d09cbd-115a-4c3f-a46c-0ee2ab268d82" targetNamespace="http://schemas.microsoft.com/office/2006/metadata/properties" ma:root="true" ma:fieldsID="584c27fcfdb51de97b19c33cee10e6ef" ns2:_="" ns3:_="">
    <xsd:import namespace="577a6489-bd6c-486b-a7ae-74d74ea60793"/>
    <xsd:import namespace="b3d09cbd-115a-4c3f-a46c-0ee2ab268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a6489-bd6c-486b-a7ae-74d74ea607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09cbd-115a-4c3f-a46c-0ee2ab268d8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5AEF9B-9628-4CB5-B9E1-1032F7651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7a6489-bd6c-486b-a7ae-74d74ea60793"/>
    <ds:schemaRef ds:uri="b3d09cbd-115a-4c3f-a46c-0ee2ab268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120DE2-D32B-49BC-AED6-453EB94771E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358A90-623F-4BB2-BEEF-042362452E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Harmonogram</vt:lpstr>
      <vt:lpstr>Harmonogram_Gant_Realita</vt:lpstr>
      <vt:lpstr>Harmonogram!Názvy_tisku</vt:lpstr>
      <vt:lpstr>Harmonogram_Gant_Realita!Názvy_tisku</vt:lpstr>
      <vt:lpstr>Harmonogram!Oblast_tisku</vt:lpstr>
      <vt:lpstr>OblastNadpisu..BO60</vt:lpstr>
      <vt:lpstr>zvolené_období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2014-11-20T09:57:14Z</dcterms:created>
  <dcterms:modified xsi:type="dcterms:W3CDTF">2025-06-05T07:31:16Z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0x0101009AD90AD98E81B242BB2B5D86E3498CAD</vt:lpwstr>
  </property>
</Properties>
</file>