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e740d4aadb36b92a/MAP/MAP/MAP-III realizace/Strategický rámec/aktualizace září 2023/"/>
    </mc:Choice>
  </mc:AlternateContent>
  <xr:revisionPtr revIDLastSave="0" documentId="8_{5D88039A-1B1B-4B96-86E6-999D60BFB920}" xr6:coauthVersionLast="47" xr6:coauthVersionMax="47" xr10:uidLastSave="{00000000-0000-0000-0000-000000000000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3">'zajmové, neformalní, cel'!$B$1:$U$17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7" l="1"/>
  <c r="M109" i="7"/>
  <c r="M19" i="6"/>
  <c r="M110" i="7"/>
  <c r="M26" i="7"/>
  <c r="M42" i="7"/>
  <c r="M98" i="7"/>
  <c r="M102" i="7" l="1"/>
  <c r="M107" i="7"/>
  <c r="M24" i="7" l="1"/>
  <c r="M32" i="7" l="1"/>
  <c r="M33" i="7"/>
  <c r="M30" i="6"/>
  <c r="M29" i="6"/>
  <c r="M28" i="6"/>
  <c r="M27" i="6"/>
  <c r="M41" i="7"/>
  <c r="M36" i="7"/>
  <c r="M35" i="7"/>
  <c r="M63" i="7" l="1"/>
  <c r="M62" i="7"/>
  <c r="M61" i="7"/>
  <c r="M60" i="7"/>
  <c r="M59" i="7"/>
  <c r="M58" i="7"/>
  <c r="M101" i="7"/>
  <c r="M100" i="7"/>
  <c r="M99" i="7"/>
  <c r="M97" i="7"/>
  <c r="M96" i="7"/>
  <c r="M95" i="7"/>
  <c r="M106" i="7"/>
  <c r="M105" i="7"/>
  <c r="L10" i="8"/>
  <c r="L9" i="8"/>
  <c r="M52" i="7"/>
  <c r="M51" i="7"/>
  <c r="L6" i="8"/>
  <c r="M80" i="7"/>
  <c r="M79" i="7"/>
  <c r="M75" i="7"/>
  <c r="M73" i="7"/>
  <c r="M72" i="7"/>
  <c r="M71" i="7"/>
  <c r="M70" i="7"/>
  <c r="M50" i="7"/>
  <c r="M49" i="7"/>
  <c r="M48" i="7"/>
  <c r="M47" i="7"/>
  <c r="M46" i="7"/>
  <c r="M45" i="7"/>
  <c r="M44" i="7"/>
  <c r="M34" i="7"/>
  <c r="M18" i="6"/>
  <c r="M17" i="6"/>
</calcChain>
</file>

<file path=xl/sharedStrings.xml><?xml version="1.0" encoding="utf-8"?>
<sst xmlns="http://schemas.openxmlformats.org/spreadsheetml/2006/main" count="1858" uniqueCount="497">
  <si>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</si>
  <si>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</si>
  <si>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</si>
  <si>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</si>
  <si>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</si>
  <si>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</si>
  <si>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</si>
  <si>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</si>
  <si>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</si>
  <si>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</si>
  <si>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</si>
  <si>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</si>
  <si>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</si>
  <si>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</si>
  <si>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</si>
  <si>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</si>
  <si>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</si>
  <si>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</si>
  <si>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</si>
  <si>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</si>
  <si>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</si>
  <si>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</si>
  <si>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</si>
  <si>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</si>
  <si>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</si>
  <si>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</si>
  <si>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</si>
  <si>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</si>
  <si>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</si>
  <si>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</si>
  <si>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</si>
  <si>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</si>
  <si>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</si>
  <si>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</si>
  <si>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</si>
  <si>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</si>
  <si>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</si>
  <si>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</si>
  <si>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</si>
  <si>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</si>
  <si>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</si>
  <si>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</si>
  <si>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</si>
  <si>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</si>
  <si>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</si>
  <si>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</si>
  <si>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</si>
  <si>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</si>
  <si>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</si>
  <si>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</si>
  <si>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</si>
  <si>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</si>
  <si>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</si>
  <si>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</si>
  <si>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</si>
  <si>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</si>
  <si>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</si>
  <si>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</si>
  <si>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</si>
  <si>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</si>
  <si>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</si>
  <si>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</si>
  <si>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</si>
  <si>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</si>
  <si>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</si>
  <si>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</si>
  <si>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</si>
  <si>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</si>
  <si>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</si>
  <si>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</si>
  <si>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</si>
  <si>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</si>
  <si>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</si>
  <si>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</si>
  <si>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</si>
  <si>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</si>
  <si>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</si>
  <si>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</si>
  <si>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</si>
  <si>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</si>
  <si>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</si>
  <si>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</si>
  <si>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</si>
  <si>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</si>
  <si>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</si>
  <si>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</si>
  <si>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</si>
  <si>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</si>
  <si>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</si>
  <si>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</si>
  <si>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</si>
  <si>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</si>
  <si>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Brantice</t>
  </si>
  <si>
    <t>Obec Brantice</t>
  </si>
  <si>
    <t xml:space="preserve">Smyslová zahrada MŠ </t>
  </si>
  <si>
    <t>Krnov</t>
  </si>
  <si>
    <t>Brantice</t>
  </si>
  <si>
    <t>zpracovaná architektonická studie</t>
  </si>
  <si>
    <t>ne</t>
  </si>
  <si>
    <t>1.1, 1.3, 4.2</t>
  </si>
  <si>
    <t>ZŠ a MŠ Holčovice,p.o.</t>
  </si>
  <si>
    <t>Obec Holčovice</t>
  </si>
  <si>
    <t>Zvyšování kapacity MŠ - 2. oddělení</t>
  </si>
  <si>
    <t>Holčovice</t>
  </si>
  <si>
    <t>Projekt je zaměřen na vybudování nových prostorů pro 2. třídu mateřské školy. V rámci projektu se vybudují sociální zařízení pro děti a pedagogické pracovníky, šatna, herna a veškerý nábytek pro kvalitní předškolní vzdělávání pro děti ve věku 2 - 3 let.</t>
  </si>
  <si>
    <t>x</t>
  </si>
  <si>
    <t>zpracovaná PD</t>
  </si>
  <si>
    <t>1.2, 4.2</t>
  </si>
  <si>
    <t>Bezbariérovost MŠ</t>
  </si>
  <si>
    <t>Projekt je zaměřen na zajištění bezbariérovosti v celé budově mateřské školy. V rámci projektu bude pořízen schodolez pro zdolávání schodů do podlaží.</t>
  </si>
  <si>
    <t>Rekonstrukce půdnní vestavby MŠ - nové prostory</t>
  </si>
  <si>
    <t>Projekt je zaměřen na vybudování nových učeben pro vzdělávání v podkrovních prostorech budovy mateřské školy.</t>
  </si>
  <si>
    <t xml:space="preserve"> 4.3</t>
  </si>
  <si>
    <t>Modernizace školní kuchyně</t>
  </si>
  <si>
    <t>Projekt je zaměřen na modernizaci školní kuchyně. V rámci projektu bude výměna zastaralého vybavení za moderní pro kvalitnější přípravu stravy pro děti a žáky MŠ, ZŠ a zaměstnance organizace. Zároveň pro zkvalitnění pracovního prostředí.</t>
  </si>
  <si>
    <t>Učíme se v zahradě MŠ</t>
  </si>
  <si>
    <t>Projekt je zaměřen na zkvalitnění výuky v zahradě MŠ. V rámci projektu bude vybudovaný přírodověný koutek s vyvýšenými záhony, náučnými tabulemi, zastřešeným posezením pro výuku dětí a smyslovým chodníčkem</t>
  </si>
  <si>
    <t>1.1, 1.2, 4.2</t>
  </si>
  <si>
    <t>Učíme s moderními technolologiemi v MŠ</t>
  </si>
  <si>
    <t>Projekt je zaměřen na zkvalitnění výuky pomocí moderních technologií. V rámci projektu bude proveden nákup interaktivní tabule s dataprojektorem a notebookem pro učitele, aplikacemi k předškolnímu vzdělávání a tablety pro děti.</t>
  </si>
  <si>
    <t>Rekonstrukce zahrady MŠ</t>
  </si>
  <si>
    <t>Projekt je zaměřen na zkvalitnění pobytu dětí ve venkovních prostorách zahrady a jejich bezpečnost. V rámci projektu bude výměna zastaralého vybavení za nové herní prvky, výměna oplocení zahrady.</t>
  </si>
  <si>
    <t>Parkoviště MŠ</t>
  </si>
  <si>
    <t>Projekt je zaměřen na vybudování parkoviště pro rodiče dětí a zaměstnance mateřské školy.</t>
  </si>
  <si>
    <t>4.2, 4.3</t>
  </si>
  <si>
    <t>Polytechnická výchova v MŠ</t>
  </si>
  <si>
    <t>Projekt je zaměřen na rozvíjení znalostí o technickém prostředí, na spolupráci a technické myšlení,podporu touhy tvořit a práci zdárně dokončit. V rámci projektu bude zřízení polytechnického koutku pro děti s vybavením a konstruktivními stavebnicemi.</t>
  </si>
  <si>
    <t>1.3, 4.2</t>
  </si>
  <si>
    <t>Experimentální výuka v MŠ</t>
  </si>
  <si>
    <t>Projekt je zaměřen na rozvoj zájmu o jevy v přírodě. V rámci projektu bude vybudován koutek pro badatelské činnosti, zakoupeno vybavení pro jednoduché experimenty a pozorování živočichů.</t>
  </si>
  <si>
    <t>Obec Hošťálkovy</t>
  </si>
  <si>
    <t>Rekonstrukce rozvodů a interiéru v MŠ Hošťálkovy vč. doprovodného stravovacího a hygienického zařízení</t>
  </si>
  <si>
    <t>Hošťálkovy</t>
  </si>
  <si>
    <t>Projekt je zaměřen na rekonstrukci rozvodů elektroinstalací, vody a kanalizace, doprovodného stravovacího a hygienického zařízení. Po rekonstrukci rozvodů dojde k opravě vnitřních omítek a obkladů a budou nově vybavena stravovací a hygienická zařízení.</t>
  </si>
  <si>
    <t>zpracovaná kompletní PD pro provedení stavby</t>
  </si>
  <si>
    <t>NE</t>
  </si>
  <si>
    <t xml:space="preserve"> 4.2</t>
  </si>
  <si>
    <t>Město Krnov</t>
  </si>
  <si>
    <t>Multifunkční centrum</t>
  </si>
  <si>
    <t>Rozšíření třídy pro vznik multifunkčních vzdělávacích center: polytechnické vzdělávání, dramatizace, čtenářská pregramotnost, matematická pregramotnost, výtvarná a pracovní dílná</t>
  </si>
  <si>
    <t>nezadáno</t>
  </si>
  <si>
    <t>Mateřská škola Klíček</t>
  </si>
  <si>
    <t>Kateřina Sidopulu</t>
  </si>
  <si>
    <t xml:space="preserve">Záměrem projektu je ve venkovním prostranství vedle budovy MŠ Klíček vybudovat novou školní zahradu s přírodovědnou venkovní učebnou. Zlepšením podmínek dětem zajistíme optimální výukové prostředí vycházející z konceptu Montessori pedagogiky </t>
  </si>
  <si>
    <t>vypracovaný projekt</t>
  </si>
  <si>
    <t>Výstavba multifunkčního prostoru pro výuku, hru, relax a individuální práci pro děti se spec.potřebami</t>
  </si>
  <si>
    <t>studie proveditelnosti</t>
  </si>
  <si>
    <t>Mateřská škola Město Albrechtice</t>
  </si>
  <si>
    <t>Město Město Albrechtice</t>
  </si>
  <si>
    <t>Předškoláci s moderními technologiemi</t>
  </si>
  <si>
    <t>Moravskoslezký</t>
  </si>
  <si>
    <t>Město Albrechtice</t>
  </si>
  <si>
    <t>interaktivní tabule</t>
  </si>
  <si>
    <t>Bádáme a tvoříme venku</t>
  </si>
  <si>
    <t>venkovní výuková učebna</t>
  </si>
  <si>
    <t>Revitalizace šaten a toalet</t>
  </si>
  <si>
    <t>nové vybavení šaten a toalet</t>
  </si>
  <si>
    <t xml:space="preserve">MŠ Úvalno </t>
  </si>
  <si>
    <t xml:space="preserve">Obec Úvalno </t>
  </si>
  <si>
    <t xml:space="preserve">Bezbariérovost </t>
  </si>
  <si>
    <t xml:space="preserve">Krnov </t>
  </si>
  <si>
    <t xml:space="preserve">Úvalno </t>
  </si>
  <si>
    <t>rozpracovaná PD</t>
  </si>
  <si>
    <t xml:space="preserve">Modernizace školní kuchyně </t>
  </si>
  <si>
    <t>PD připravená</t>
  </si>
  <si>
    <t>Polytechnika v MŠ</t>
  </si>
  <si>
    <t>zmapování potřeb</t>
  </si>
  <si>
    <t xml:space="preserve">0bec Úvalno </t>
  </si>
  <si>
    <t xml:space="preserve">Rekonstrukce zahrady </t>
  </si>
  <si>
    <t>příprava návrhu</t>
  </si>
  <si>
    <t>ZŠ a MŠ Zátor</t>
  </si>
  <si>
    <t>Obec Zátor</t>
  </si>
  <si>
    <t>Experimentální výuka MŠ</t>
  </si>
  <si>
    <t>Zátor</t>
  </si>
  <si>
    <t>1,.1, 1.2, 4.2</t>
  </si>
  <si>
    <t>Rekonstrukce venkovních prostor MŠ – přírodní hřiště</t>
  </si>
  <si>
    <t>Polytechnická výchova MŠ</t>
  </si>
  <si>
    <t>Individuální zóny v MŠ</t>
  </si>
  <si>
    <t>Přírodní zahrada MŠ - II.etapa</t>
  </si>
  <si>
    <t>Vytvoření multifunkčního hřiště s venkovními učebnami ZŠ</t>
  </si>
  <si>
    <t>zpr. architektonická studie</t>
  </si>
  <si>
    <t>Rekonstrukce školní jídelny</t>
  </si>
  <si>
    <t>hotová projektová dokumentace, seznam vybavení atd.</t>
  </si>
  <si>
    <t>Rekonstrukce půdních prostor – bezbariérovost, wc, multimediální učebna</t>
  </si>
  <si>
    <t>chystáme projektovou dokumentaci</t>
  </si>
  <si>
    <t>Konektivita ZŠ a MŠ</t>
  </si>
  <si>
    <t xml:space="preserve"> 1.1, 4.2</t>
  </si>
  <si>
    <t>Bezbarierovost ZŠ Brantice</t>
  </si>
  <si>
    <t>Výuka s modeními technologiemi ZŠ</t>
  </si>
  <si>
    <t>Projekt je zaměřen na zkvalitnění výuky pomocí moderních technologií. V rámci projektu bude proveden nákup tabletů pro žáky do výuky, interaktivní tabule s dataprojektorem a notebookem pro učitele, aplikacemi ke vzdělávání.</t>
  </si>
  <si>
    <t>1.1, 4.2</t>
  </si>
  <si>
    <t>Revitalizace okolí školy-relaxační zóna</t>
  </si>
  <si>
    <t>Projekt bude zaměřen na zkvalitnění okolí školy</t>
  </si>
  <si>
    <t>Zateplení obvodového pláště budovy ZŠ a MŠ</t>
  </si>
  <si>
    <t xml:space="preserve">Projekt bude zaměřen na úsporu energií vůči životnímu prostředí. V rámci projektu bude provedeno zateplení budov ZŠ a MŠ a obnovena jejich fasáda. </t>
  </si>
  <si>
    <t>Modernizace učebny fyziky a chemie</t>
  </si>
  <si>
    <t>Projekt je zaměřen na zkvalitnění výuky přírodovědných předmět. V rámci projektu bude zrekonstruována učebna fyziky a chemie včetně kabinetu, zajištění ochranných pracovních prostředků pro žáky a učitele.</t>
  </si>
  <si>
    <t>Vybudování doskočiště a běžecké dráhy</t>
  </si>
  <si>
    <t>Projekt je zaměřen na zkvalitnění výuky tělesné výchovy, aktivit ve školní družině a pohybových kroužků. V rámci projektu bude vybudováno nové doskočiště a běžecké dráhy.</t>
  </si>
  <si>
    <t>Úvod do robotiky</t>
  </si>
  <si>
    <t>Projekt je zaměřen na zvýšení kvality odborného vzdělávání informatiky. V rámci prjektu bude učebna vybavena nábytkem, pracovními stoly a židlemi, robotickými stavebnicemi, notebooky pro programování a rozvoj algoritmického myšlení.</t>
  </si>
  <si>
    <t>Mluvíme roboticky</t>
  </si>
  <si>
    <t>Projekt je zaměřen na rozvíjení znalosti z programování v moderním prostředí. V rámci projektu bude učebna vybavena programovacími softwrem, nábytkem pro stavebnice, notebooky, tablety, robotickými stavebnicemi a jejími komponenty.</t>
  </si>
  <si>
    <t>Outdoorové hříště ZŠ</t>
  </si>
  <si>
    <t>Projekt je zaměřen na zkvalitnění pohybových dovedností žáků a zaměstnanců školy. V rámci projektu bude vybudováno outdoorové hřiště s 10 prvky.</t>
  </si>
  <si>
    <t>Rekonstrukce rozvodů a interiéru ZŠ Hošťálkovy vč. doprovodného stravovacího a hygienického zařízení</t>
  </si>
  <si>
    <t>ZŠ a MŠ Jindřichov</t>
  </si>
  <si>
    <t>Obec Jindřichov</t>
  </si>
  <si>
    <t>Rekonstrukce atletického areálu školy včetně osvětlení, oplocení s chodníky a parkovací plochy</t>
  </si>
  <si>
    <t>Jindřichov</t>
  </si>
  <si>
    <t>Projekt je zaměřen na zkvalitnění výuky tělesné výchovy. Již ve zhotoveném projektu je navržena rekonstrukce oválu o délce 333,3 m, tři dráhy na ovále, čtyři na rovince s polyuretanovým dvouvrstvým povrchem. Dále budou doplněny sektory technických disciplín - skok daleký, skok vysoký, vrh koulí a hod kriketovým míčkem. Ovál bude upraven dle pravidel, vnitřní lajna 1. dráhy v rovině, příčný sklon dráhy 1%. Celé hřiště by bylo osvětleno z 6 sloupů na intenzitu 200 luxů. Dále se u tohoto areálu zpracovává projekt na parkoviště pro 52 stání a dva autobusy. Při budování tohoto sportoviště se počítá s oplocením areálu plastovým pletivem do ocelových sloupků na každé straně sportoviště přístup brankou. V tomto regionu není bohužel žádné podobné sportoviště, které by u dětí probouzelo lásku k atletice a k radosti z pohybu.</t>
  </si>
  <si>
    <t xml:space="preserve">Půdní vestavba - nové prostory pro komunitní setkávání </t>
  </si>
  <si>
    <t xml:space="preserve"> 1.3, 4.1, 4.3</t>
  </si>
  <si>
    <t>Začínáme s robotikou a programováním  ve škole bez bariér</t>
  </si>
  <si>
    <t>Tímto projektem bude v naší škole umožněna inkluze žáků, kteří mají pohybový hendikep. Dále bude podpořena výuka robotiky a programování s využitím nejnovější výpočetní techniky, která zajistí plnou kompatibilitu všech zařízení (15 ks osobních počítačů, 5 ks notebooků, interaktivní displej, robotické stavebnice VEX 123 a VEX GO, nákup potřebného software).</t>
  </si>
  <si>
    <t>ano</t>
  </si>
  <si>
    <t xml:space="preserve">Základní škola Krnov, Dvořákův okruh 2, okres Bruntál, příspěvková organizace
</t>
  </si>
  <si>
    <t>Projekt je pouze ve fázi ideového záměru</t>
  </si>
  <si>
    <t>Podpora technických a přírodovědných oborů</t>
  </si>
  <si>
    <t>Budou vybudovány učebny k výuce odborných předmětů a mobilní učebna na výuku robotiky, která bude obsahovat sady ozobotů EVo, sady Lego WEDO, tablety s dokovací stanicí. Učebny budou vybavené LCD panely na pylonech,notebooky, měřícími sadami Pasco, mikroskopy, příslušným nábytkem). Součástí projektu budou drobné stavební práce spojené s elektroinstalací, konektivitou a montáží LCD panelu, výměna podlahové kritiny, vymalování a zatemnění učebny. Projekt bude řešit  standard konektivity (rozvod internetu, wifi).</t>
  </si>
  <si>
    <t>Modernizace počítačové učebny</t>
  </si>
  <si>
    <t xml:space="preserve">Projekt bude řešit modernizaci počítačové učebny pro práci s digitálními technologiem,s nákupem hardware a software, nábytkem, počítači, sluchátky, 3 D tiskárnou, s drobnými stavebními pracemi, vymalováním a výměnou podlahové krytiny. </t>
  </si>
  <si>
    <t>Bezbariérovost</t>
  </si>
  <si>
    <t>Projekt bude řešit drobné stavení práce a nákup schodolezu.</t>
  </si>
  <si>
    <t>Modernizace šaten</t>
  </si>
  <si>
    <t>Projekt bude řešit drobné stavení práce( výmalba, elektorisństalace, úprava podlahy), nákup šatních skříněk.</t>
  </si>
  <si>
    <t>Tvoření nás baví</t>
  </si>
  <si>
    <t xml:space="preserve">Projekt je zaměřen na zkvalitnění výuky technických předmětů a zajištění bezbariérovosti. </t>
  </si>
  <si>
    <t xml:space="preserve">Rekonstrukce a vybavení odborných učeben: Chemie, Fyzika, Přírodopis, Multioborová přírodovědná uč., Učebna digitálních technologií, Učebna digitálních technologií a cizích jazyků, Učebna Cizích jazyků, Polytechnická učebna I – ruční práce, Polytechnická učebna II – dílny, Polytechnická učebna III – kuchyňka (RV). Rekonstrukce a vybavení knihovny.Rekonstrukce a vybavení kabinetů: oborové kabinety, kabinet s knihami.   </t>
  </si>
  <si>
    <t>Rekonstrukce sportovního hřiště</t>
  </si>
  <si>
    <t>Rekonstrukce - modernizace venkovního hřiště, obnovení povrchů, herních prvků. Hřiště je využíváno jako venkovního zázemí pro komunitní aktivity při ZŠ, dále je veřejně přístupné pro sportovní aktivity a zájmové aktivity dětí. Správci pravidelně vytvářejí a podporují sportovní aktivity pro sociálně znevýhodněnou mládež, která tak smysluplně využívá volný čas .</t>
  </si>
  <si>
    <t>Výstavba jídelny</t>
  </si>
  <si>
    <t>Město 
Krnov</t>
  </si>
  <si>
    <t>Přírodní zahrada
s venkovní 
učebnou</t>
  </si>
  <si>
    <t>vybudování přírodní zahrady určené pro výuku přírodních věd a venkovní učebny pro výuku přírodních věd a předmětů z oblasti "Člověk a svět práce"</t>
  </si>
  <si>
    <t xml:space="preserve"> 1-2022</t>
  </si>
  <si>
    <t xml:space="preserve"> 11-2022</t>
  </si>
  <si>
    <t xml:space="preserve">      PD</t>
  </si>
  <si>
    <t>učebny informati
ky a robotiky</t>
  </si>
  <si>
    <t>modernizace PC učeben k výuce informatiky, programování a robotiky</t>
  </si>
  <si>
    <t xml:space="preserve"> 1-2025</t>
  </si>
  <si>
    <t xml:space="preserve"> 12-2025</t>
  </si>
  <si>
    <t>projekt
je ve fázi ideového záměru</t>
  </si>
  <si>
    <t>učebny chemie 
a fyziky</t>
  </si>
  <si>
    <t xml:space="preserve">renovace učeben chemie a fyziky pro zkvalitnění výuky přírodních věd </t>
  </si>
  <si>
    <t xml:space="preserve"> 1-2023</t>
  </si>
  <si>
    <t xml:space="preserve"> 12-2023</t>
  </si>
  <si>
    <t>jazyková laboratoř pro 1. stupeň ZŠ</t>
  </si>
  <si>
    <t>vybudování jazykové učebny pro výuku
angličtiny na 1. stupni včetně
didaktivní techniky</t>
  </si>
  <si>
    <t xml:space="preserve"> 1-2024</t>
  </si>
  <si>
    <t xml:space="preserve"> 12-2024</t>
  </si>
  <si>
    <t>Základní škola Klíček</t>
  </si>
  <si>
    <t>Vybudování dílny/přírodovědné učebny a bezbariérovost</t>
  </si>
  <si>
    <t xml:space="preserve">Zaměrem je zvýšení kvality a dostupnosti infrastruktury pro vzdělávání žáků ZŠ Klíček, a to vybudováním nové přírodovědné učebny s dílnou a bezbariérovým přístupem. Realizace projektu povede ke zvýšení kvality vzdělávání v klíčových kompetencích ve vazbě na budoucí uplatnění na trhu práce v klíčových kompetencích v oblasti přírodních věd a technických oborů.  Projektem podpoříme propojení vzdělávacího procesu žáků s přirozeným prostředím v rámci konceptu Montessori pedagogiky. </t>
  </si>
  <si>
    <t>v realizaci</t>
  </si>
  <si>
    <t>ohláška</t>
  </si>
  <si>
    <t>Učíme se v zahradě</t>
  </si>
  <si>
    <t>V rámci projektu vybudujeme pro žáky ZŠ Klíček ve venkovním prostranství vedle budovy ZŠ Klíček školní zahradu s přírodovědnou venkovní učebnou. V zahradě budou k výuce přírodovědných předmětů vytvořeny následující prvky - geologická stezka, vyvýšené záhony vč. záhonů pro imobilní děti, sluneční hodiny, meteorologická stanice, vodní prvek, ohniště, voliéra, pařeniště, ptačí budka a kompost. Zahrada pro výuku žáků bude bezbariérově přístupná.</t>
  </si>
  <si>
    <t>zpracovaná PD, podáno v systému ISKP</t>
  </si>
  <si>
    <t>Bezbariérovost ZŠ, výtah</t>
  </si>
  <si>
    <t>Zajištění bezbariérového přítupu k prostorám pod střechou budovy</t>
  </si>
  <si>
    <t>návrh projektové studie</t>
  </si>
  <si>
    <t>Odborná učebna - instalalace fotovoltaiky, zateplení budovy</t>
  </si>
  <si>
    <t>Projekt zaměřený na vybudování odborné učebny s vazbou na podporovanou oblast digitálních technologíí - solární energie a její zpracování v budově</t>
  </si>
  <si>
    <t>1.1, 1.2, 4.3</t>
  </si>
  <si>
    <t>Společenský sál, místnost pro muzikoterapii, ateliér</t>
  </si>
  <si>
    <t>Projekt zaměrený na vybudování odborné učebny s vazbou na podporovanou oblast rozvoje v oblasti - člověk a jeho svět, člověk a svět práce - včetně cizích jazyků (AJ) a přírodních věd (provázání s enviromentálním přístupem) a zajistění zázemí pro komunitní aktivity vedoucí k sociální inkluzi, prostory k využití pro školní klub</t>
  </si>
  <si>
    <t>1.2, 3.3, 4.2</t>
  </si>
  <si>
    <t>Knihovna s čítárnou a prostory pro školní klub</t>
  </si>
  <si>
    <t>Projekt zaměrený na vybudování odborné učebny (čítárny) s vazbou na podporovanou oblast rozvoje cizích jazyků, přírodních věd, polytechnického zaměření a digitálních technologií a prostory pro školní klub</t>
  </si>
  <si>
    <t>1.2, 1.3, 4.2</t>
  </si>
  <si>
    <t>Vybavení učebny informatiky a podpora digitálního vzdělávání</t>
  </si>
  <si>
    <t>Projekt zaměřený na vybudování odborné učebny s vazbou na podporovanou oblast digitálních technologíí</t>
  </si>
  <si>
    <t>Vnitřní konektivita školy, včetně kybernetické bezpečnosti</t>
  </si>
  <si>
    <t>Projekt zaměřený na zajištění vnitnří konektivity školy a kybernetickou bezpečnost s vazbou na podporovanou oblast digitálních technologíí - internet, zajištění vstupu dveří na kódy a digitalizace učeben</t>
  </si>
  <si>
    <t>Modernizace učeben 1. stupně</t>
  </si>
  <si>
    <t>Projekt je zaměřen na rekonstrukci stávajících kmenových učeben, zahrnující nové podlahové krytiny, stavební úpravy, nákup a modernizaci ICT vybavení, kvůli zvyšování kvality vzdělávání.</t>
  </si>
  <si>
    <t>Modernizace učeben 2. stupně</t>
  </si>
  <si>
    <t>Atletický stadion</t>
  </si>
  <si>
    <t>Projekt je zaměřen na vybudování atletického hřiště pro venkovní sprtovní aktivity žáků v hodinách tělesné výchovy.</t>
  </si>
  <si>
    <t>Venkovní učebna, revitalizace okolí školy</t>
  </si>
  <si>
    <t>Projekt je zaměřen na revitalizaci okolí školy a vybudování venkovní učebny.</t>
  </si>
  <si>
    <t>Revitalizace šaten</t>
  </si>
  <si>
    <t>Projekt je zaměřen na kompletní rekonstrukci šaten a nahrazení klecových prostor moderními uzamykatelnými skříňkami pro každého žáka.</t>
  </si>
  <si>
    <t>Hydroizolace části budovy 1. stupně</t>
  </si>
  <si>
    <t>Projekt je zaměřen na dovybudování hydroizolace části budovy 1. stupně.</t>
  </si>
  <si>
    <t>Konektivita školy</t>
  </si>
  <si>
    <t>Projekt je zaměřen na vytvoření standardní konektivity školy podle platných norem.</t>
  </si>
  <si>
    <t>Obec Osoblaha</t>
  </si>
  <si>
    <t>Modernizace odborných učeben</t>
  </si>
  <si>
    <t>Osoblaha</t>
  </si>
  <si>
    <t>Projekt je zaměřen na zkvalitnění výuky odborných předmětů</t>
  </si>
  <si>
    <t>Výstavba venkovní učebny</t>
  </si>
  <si>
    <t>Projekt je zaměřen na vybudování venkovní učebny přírodních věd, tzn. výstavba zázemí učebny, přírodovědných prvků aj.</t>
  </si>
  <si>
    <t>Zpracovaná PD</t>
  </si>
  <si>
    <t xml:space="preserve">Projekt řeší zajištění bezbariérovosti s vazbou na projekty IROP </t>
  </si>
  <si>
    <t>Obnova zahrady ZŠ a MŠ</t>
  </si>
  <si>
    <t>Projekt řeší obnovu zahrady v okolí školy s vazbou na odborné předměty.</t>
  </si>
  <si>
    <t>Modernizace kmenových učeben</t>
  </si>
  <si>
    <t>Projekt řeší modernizaci kmenových učeben pro zkvalitnění výuky.</t>
  </si>
  <si>
    <t>Rekonstrukce půdní vestavby-nové prostory</t>
  </si>
  <si>
    <t>Projekt řeší kompletní rekonstrukci půdních prostorů pro vyubudování odborné jazykové učebny s vazbou na bezbariérovost.</t>
  </si>
  <si>
    <t>Rekonstrukce a výstavba sportovišť ZŠ a MŠ</t>
  </si>
  <si>
    <t>Projekt řeší vybudování atletického hřiště v okolí školy a dalších tématických sportovišť vedoucích k rozvoji pohybových aktivit žáků.</t>
  </si>
  <si>
    <t>Rekonstrukce školní kuchyně-odpady</t>
  </si>
  <si>
    <t>Projekt řeší kompletní rekonstrukci odpadů školní jídelny.</t>
  </si>
  <si>
    <t>Revitalizace okolí školy</t>
  </si>
  <si>
    <t>Projekt řeší obnovu příjezdové plochy včetně vybudování parkovacích  míst v areálu školy. Oplocení školy a odpočinkovou zónu.</t>
  </si>
  <si>
    <t>Učíme se moderními technologiemi</t>
  </si>
  <si>
    <t>Projekt řeší modernizaci výuky pomocí inovatiních moderních technologií s cílem rozšířit a zkvalitnit výuku.</t>
  </si>
  <si>
    <t>Naučná stezka ZŠ a MŠ</t>
  </si>
  <si>
    <t>Projekt řeší vybudování naučné stezky vedoucí od areálu školy přes přilehlý park s vazbou na přírodní a polytechnické obory.</t>
  </si>
  <si>
    <t>Základní škola a Mateřská škola Třemešná</t>
  </si>
  <si>
    <t>Obec Třemešná</t>
  </si>
  <si>
    <t>Výukový areál v přírodě</t>
  </si>
  <si>
    <t>Třemešná</t>
  </si>
  <si>
    <t xml:space="preserve">Projekt je zaměřen na vybudování přírodního výukového areálu. V areálu budou zakonponovány vzdělávací prvky a vybudované prostory pro vzdělávání.  </t>
  </si>
  <si>
    <t>Perspektiva řemeslných a technických oborů</t>
  </si>
  <si>
    <t>Projekt je zaměřen na posílení výuky v řemeslných a technických oborech, obnově technického zázemí s příslušenstvím pro výuku předmětů spojených zejména s výchovnými předměty a pracovními činnostmi.</t>
  </si>
  <si>
    <t>Projekt je zaměřen na vybudování a zajištění konektivity školy odpovídající standardu.</t>
  </si>
  <si>
    <t>Bezpečná škola</t>
  </si>
  <si>
    <t>Projekt je zaměřen na zajištění bezpečnosti žáků a pracovníků školy při vstupu do budov školy, docházkového systému a dalších technických zařízení v souvislosti s bezpečným prostředím ve škole.</t>
  </si>
  <si>
    <t>Modernizace odborné výuky na ZŠ Třemešná</t>
  </si>
  <si>
    <t>Projekt je zaměřen na rozšíření, modernizaci a obnovu odborných učeben na ZŠ.</t>
  </si>
  <si>
    <t>Modernizace stravovacího provozu</t>
  </si>
  <si>
    <t>Projekt je zaměřen na modernizaci stravovacího provozu školní jídelny.</t>
  </si>
  <si>
    <t>Snížení energetické náročnosti</t>
  </si>
  <si>
    <t xml:space="preserve">Projekt je  zaměřen na modernizaci, pořízení a využití jiných zdrojů ke snížení energetické náročnosti školy. </t>
  </si>
  <si>
    <t>Modernizace a obnova elektrických rozvodů s příslušenstvím</t>
  </si>
  <si>
    <t>Projekt je zaměřen na modernizaci a obnovu elektrických rozvodů školy s výměnou osvětlovacích těles a dalších elektrických zařízení školy.</t>
  </si>
  <si>
    <t xml:space="preserve">ZŠ Úvalno </t>
  </si>
  <si>
    <t>mapování potřeb</t>
  </si>
  <si>
    <t>Rekonstrukce podkroví</t>
  </si>
  <si>
    <t xml:space="preserve">Vybudování jazykové učebny a komunitního centra. Projekt bude řešit 15 pracovních stanic pro učebnu cizích jazyků (PC, sluchátka), zateplení střechy, vybudování příček, nové podlahy, elektroinstalace, topení, vodoinstalace. Pořízení nového nábytku. </t>
  </si>
  <si>
    <t>1.2, 3.3,  4.2</t>
  </si>
  <si>
    <t>Konektivita</t>
  </si>
  <si>
    <t xml:space="preserve">Projekt bude řešit zajištění vnitřní pevné sitě, splnění povinných minimálních bezpečnostních parametrů. </t>
  </si>
  <si>
    <t xml:space="preserve">příprava návrhu </t>
  </si>
  <si>
    <t xml:space="preserve">Řemeslné dílny </t>
  </si>
  <si>
    <t xml:space="preserve">Projekt bude řešit kariérovost. Polytechnickou výchovu v oblasti Člověk a svět práce. Bude vybudováno 15 pracovních míst s nářadím, izolace sklepních prostor, nová elektroinstalace, vodoinstalace, nové omítky, podlahy. </t>
  </si>
  <si>
    <t xml:space="preserve">Cvičná kuchyňka </t>
  </si>
  <si>
    <t>1.3, 3.3,  4.2</t>
  </si>
  <si>
    <t>Projekt je zaměřen na vybudování výtahu v budově ZŠ a s tím související zajištěním bezbariérovosti.</t>
  </si>
  <si>
    <t>Konektivita ZŠ</t>
  </si>
  <si>
    <t>PD v přípravě</t>
  </si>
  <si>
    <t>1.1,  4.2</t>
  </si>
  <si>
    <t>Experimentální výuka ZŠ</t>
  </si>
  <si>
    <t>Projekt je zaměřen na pořízení vybavení pro experimentální výuku na ZŠ.</t>
  </si>
  <si>
    <t>Polytechnická výuka ZŠ</t>
  </si>
  <si>
    <t>Projekt je zaměřen na modernizaci učebních pomůcek s cílem zkvalitnění přírodovědného a polytechnického vzdělávání. Projekt zahrnuje vybavení školy moderními výukovými pomůckami.</t>
  </si>
  <si>
    <t>Enviromentální zahrada ZŠ</t>
  </si>
  <si>
    <t>Projekt je zaměřen na vybudování venkovní odborné učebny.</t>
  </si>
  <si>
    <t xml:space="preserve"> 1.3, 4.2</t>
  </si>
  <si>
    <t>Přístavba nových prostor pro výuku</t>
  </si>
  <si>
    <t xml:space="preserve">Projekt je zaměřen na zkvalitnění výuky polytechnických a přírodovědných předmětů. Realizací projektu dojde k vybudování nové přístavby s novou odbornou učebnou pro polytechnické a přírodovědné vzdělávání. Dále zahrnuje vybavení učebny moderními výukovými pomůckami a kvalitním technickým zázemím. Součástí realizace je řešení bezbariérovosti. </t>
  </si>
  <si>
    <t>Soulad s cíli MAP</t>
  </si>
  <si>
    <t xml:space="preserve"> SVČ Krnov, p.o.</t>
  </si>
  <si>
    <t>Od řemesla k počítači</t>
  </si>
  <si>
    <t>MSK</t>
  </si>
  <si>
    <t>Projekt je zaměřen na modernizaci a rozšíření stávající vzdělávací infrastruktury SVČ Krnov (modernizace mediální učebny, zřízení polytechnické učebny, pořízení nového vybavení) s takový cílem, aby na základě zrealizovaného projektu docházelo v rámci zájmového vzdělávání ke zvýšení znalostí a poznatků v oblasti práce s digitálními technologiemi a v oblasti techn. a řemeslných oborů u všech cílových skupin projektu, k vyšší motivaci a aktivitě při zdělávání a budoucí uplatnitelnosti na trhu práce.</t>
  </si>
  <si>
    <t xml:space="preserve">         x</t>
  </si>
  <si>
    <t>Vybudování venkovní učebny</t>
  </si>
  <si>
    <t>Cílem projektu je vytvořit podmínky pro výuku přírodovědných oborů, zpestřit vyučovací hodiny, nabídnout dětem něco navíc nad rámec běžné výuky a zvýšit tak jejich zájem o tyto oblasti ve vazbě na budoucí uplatnění na trhu práce. Tohoto cíle chceme dosáhnou vybudováním nové venkovní bezbariérové environmentální učebny pro žáky a děti.</t>
  </si>
  <si>
    <t xml:space="preserve">          x</t>
  </si>
  <si>
    <t xml:space="preserve">Modernizace venkovního hřiště </t>
  </si>
  <si>
    <t>Cílem projektu je vybudovat nové hřiště, které je v současné době udržované, nicméně asfaltová plocha pro sportovní aktivity je stará více než 40 let. Rádi bychom vybudovali moderní hřiště včetně osvětlení a nabídky sportovišť i pro atletiku a další sporty.</t>
  </si>
  <si>
    <t>Modernizace kuchyně pro ZÚ  a kurzy</t>
  </si>
  <si>
    <t>Projekt je zaměřen na modernizaci a vybavení kuchyně, kde probíhají zájmov útvary a kurzy. Velmi rádi bychom nabídku zájmového vzdělávání zprofesionalizovali.</t>
  </si>
  <si>
    <t xml:space="preserve">Speciální škola </t>
  </si>
  <si>
    <t>Zřízení speciálních tříd podle §16 pro děti s poruchami PAS a jinými specifickými požadavky a potřebami</t>
  </si>
  <si>
    <t>zpracovaná PD, podklady pro registraci</t>
  </si>
  <si>
    <t>podáno - v řízení</t>
  </si>
  <si>
    <t>Střední škola - lyceum</t>
  </si>
  <si>
    <t xml:space="preserve">Zřízení odborného lycea - pokračování vyuky (navazující na ZŠ) vedené alternativním způsobem </t>
  </si>
  <si>
    <t>Žádost na MSK - pro začlenění do plánu rozvoje kraje</t>
  </si>
  <si>
    <t>VIA MONTESSORI, z.s.</t>
  </si>
  <si>
    <t>Česko anglická dětská skupina La Via</t>
  </si>
  <si>
    <t>Zřízení dětské skupiny - zajištění péče o děti, pro které není kapacita v Mateřských školách</t>
  </si>
  <si>
    <t>zpracovány podklady pro registraci</t>
  </si>
  <si>
    <t>žádost podaná</t>
  </si>
  <si>
    <t>Jazykové kurzy</t>
  </si>
  <si>
    <t>Jazykové kurzy - angličtina, němčina, španělština</t>
  </si>
  <si>
    <t>obec Lichnov</t>
  </si>
  <si>
    <t>Lichnov</t>
  </si>
  <si>
    <t>Podpora ICT, technických a přírodovědných oborů – rekonstrukce, modernizace a vybavení</t>
  </si>
  <si>
    <t>Rekonstrukce, modernizace a vybavení odborných učeben: Chemie, Fyzika, Přírodopis, Multioborová přírodovědná uč., Učebna digitálních technologií, ,Rekonstrukce a vybavení kabinetů: oborové kabinety. Zajištění standardu konektivity.</t>
  </si>
  <si>
    <t>Vybudování nové učebny adaptací půdních prostor zaměřené na digitální technologie a ICT</t>
  </si>
  <si>
    <t>Projekt zaměřený na vybudování odborné učebny adaptací půdních prostor s vazbou na podporovanou oblast digitálních technologíí, robotiky, programování, a implementaci virtuální reality do přírodovědných předmětů</t>
  </si>
  <si>
    <t xml:space="preserve">výběr dodavatele </t>
  </si>
  <si>
    <t>soupis požadavků</t>
  </si>
  <si>
    <t>Zateplení střechy budovy MŠ</t>
  </si>
  <si>
    <t>energetický audit</t>
  </si>
  <si>
    <t>Fotovoltaika + tepelné čerpadlo</t>
  </si>
  <si>
    <t>Oprava šaten + sociálního zařízení Pavilon A</t>
  </si>
  <si>
    <t>Fotovoltaika a tepelné čerpadlo</t>
  </si>
  <si>
    <t>Projekt je zaměřen na umístění fotovoltaických panelů na střechu školy a tepelné čerpadlo, které pomůže ušetřit náklady školy na vytápění.</t>
  </si>
  <si>
    <t>Modernizace a vybavení učebny fyziky/chemie včetně kabinetu</t>
  </si>
  <si>
    <t>Projekt je zaměřen na zkvalitnění výuky přírodovědných předmětů. V rámci projektu bude zmodernizována učebna fyziky/chemie, vytvoření chemické laboratoře a vybavení skladu chemikálií a kabinetu vyučujících fyziky a chemie.</t>
  </si>
  <si>
    <t>Modernizace a vybavení multimediální učebny</t>
  </si>
  <si>
    <t xml:space="preserve">Projekt je zaměřen na celkovou modernizaci multimediální učebny a vybavení zcela novými IT technologiemi jako pomůcky pro 3D výuku. </t>
  </si>
  <si>
    <t>Modernizace a vybavení jazykové učebny</t>
  </si>
  <si>
    <t>Projekt je zaměřen na modernizaci a vybavení učebny cizích jazyků. Učebna bude vybavena novým nábytkem a IT technikou pro zkvalitnění výuky.</t>
  </si>
  <si>
    <t>Tepelná izolace školní budovy</t>
  </si>
  <si>
    <t>Zateplení budovy školy, které pomůže ušetřit škole na energiích.</t>
  </si>
  <si>
    <t xml:space="preserve">Pořízení schodolezu, vybudování bezbariérového WC, úprava vstupu do budovy </t>
  </si>
  <si>
    <t xml:space="preserve">Projekt bude řešit praktické dovednosti dětí v ŠD získáváne v kroužku vaření. Bude pořízena nová kuchyňská linka, spotřebiče (elektrický sporák, digestoř, lednice) nové nádobí, oprava podlahy, vodoinstalace, elektroinstalace. Součástí bude poření nového nábytku a odpočinkové části v herně. </t>
  </si>
  <si>
    <t>hotová PD</t>
  </si>
  <si>
    <t>Projekt je zaměřen na zajištění kompletní konektivity budovy ZŠ odpovídající standardu.</t>
  </si>
  <si>
    <t>Projekt bude řešit modernizaci počítačové učebny pro práci s digitálními technologiem, nákup potřebného hardware a software, nábytku, počítačů, sluchátek, 3 D tiskárny.</t>
  </si>
  <si>
    <t>Bezbariérovost ZŠ - výtah</t>
  </si>
  <si>
    <t xml:space="preserve">Modernizace školní kuchyně, nová vodoinstalace, elektroinstalace, vzduchotechnika, podlaha. Pořízení nového gastrozařízení. </t>
  </si>
  <si>
    <t xml:space="preserve">Projek je zaměřen na zkvalitnění výuky pomocí moderních technologií. V rámci projektu bude proveden nákup interaktivní tabule, notebooku pro učitele, iPadů pro děti, pomůcek pro výuku polytechnického vzdělávání.  </t>
  </si>
  <si>
    <t>Projek je zaměřen na rekonstrukci zahrady. V rámci projetku bude vybudovaná venkovní učebna, vyvýšené záhonky, smyslový chodníček….</t>
  </si>
  <si>
    <t>Projekt je zaměřen na vznik nových prostor potřebných pro rozšířené aktivity v naší organizaci. Jedná se o prostory vhodné pro školní poradenské zázemí, využití školní družiny, kulturní centrum (kroužek dramatické výchovy, tvořivé kroužky). Tímto by vznikl prostor pro potřeby prezentace činnosti dětí. Obsahem je kompletní rekonstrukce a vybavenost půdního prostoru, včetně zateplení, hygienického zázemí a technického vybavení, včetně ICT vybavení (pc, projektor) a strukturovaného datového rozvodu a AP .</t>
  </si>
  <si>
    <t>Obnova a upgrade jazykové učebny ROBOTEL</t>
  </si>
  <si>
    <t>Obnova 20 ks pc včetně monitorů pro žáky, 1x ks pc a 2 ks monitorů pro učitele, 1ks server HOMEWORK, 1ks server (AD, DHCP), NAS 4x 6 TB, Robotel SW Maintenance +12m LAPSED Special Edition. SmartClass je jedinečná digitální platforma pro výuku jazyků, která funguje na všech zařízeních, ať se jedná o stolní počítače, notebooky, tablety nebo chytré telefony. V ZŠ a MŠ Jindřichov se využívá od roku 2015.
Robotel je platforma pro výuku jakéhokoli jazyka, ve třídě nebo z domova. Je to moderní výukové prostředí s přehlednou digitální knihovnou. Ta je plná připravených výukových materiálů, které jsou roztříděné v jednotlivých lekcích výuky.Používání digitálních materiálů ve výuce jazyků je pro žáky motivující, učiteli uspoří čas a nabízí široké jazykové možnosti. Systém SmartClass připravuje a distribuuje běžné i nadstavbové jazykové aktivity v maximální kvalitě na žákovská zařízení, digitálně je řídí, monitoruje, ukládá a vyhodnocuje na počítači učitele. Systém pracuje s vysokou kvalitou přenosu zvuku a obrazu, což je pro cíle jazykové výuky zásadní. Učitel vede výuku v jazykové třídě prostřednictvím grafického ovládacího panelu zobrazeném na svém monitoru. Komunikace s žáky probíhá prostřednictvím textu, obrazu, zvuku nebo nahrávky ve vysoké kvalitě.</t>
  </si>
  <si>
    <t>Obnova vybavení školní kuchyně</t>
  </si>
  <si>
    <t>V roce 2009 byla v naší organizaci vybudována nová školní kuchyně. Nyní bychom za pomocí tohoto projektu chtěli vyřešit potřebnou obnovu zařízení školní kuchyně.  Jedná se o toto zařízení: 1ks + 1ks malý a velký konvektomat
1ks pánev sklopná elektrická
1ks kotel plynový 150 l a 1ks kotel plynový 60 l
1ks škrabka na brambory 20l
1ks lednice 160 l a 1ks 500 l
1ks Mrazící skříň 500 l
1 ks sporák plynový 
1ks plynová stolička 
3 ks sprchy tlakové stojánkové</t>
  </si>
  <si>
    <t>bude provedeno VŘ, opotřebované a nefunkční zařízení bude vyžazeno dle vnitřní směrnice o nakládání s majetkem</t>
  </si>
  <si>
    <t xml:space="preserve">Montessori principy v praxi </t>
  </si>
  <si>
    <t>Montessori principy v praxi - vzdělávání</t>
  </si>
  <si>
    <t>podaný projekt</t>
  </si>
  <si>
    <t>Volnočasové pohybové aktivity</t>
  </si>
  <si>
    <t>Volnočasové pohybové aktivity (jóga, gymnastika a další dle zájmu osob CS)</t>
  </si>
  <si>
    <t>realizace</t>
  </si>
  <si>
    <t>Terapie, volnočasové akivity dětí, Snoezelen pro děti s PAS</t>
  </si>
  <si>
    <t>Terapie dětí s PAS , včetně zajištění dostupné péče ve volném čase, volnočasové aktivty a respitní péče, vytvoření podmínek pro Snoezelen, práce s dětmi s postižením</t>
  </si>
  <si>
    <t>příp.realizace</t>
  </si>
  <si>
    <t>Letní kino</t>
  </si>
  <si>
    <t>Zařízení vybavení a provozu letního kina /prostor pro venkovní učebnu</t>
  </si>
  <si>
    <t>příprava</t>
  </si>
  <si>
    <t>Vybavení Montessori třídy speciální</t>
  </si>
  <si>
    <t>Vybavení speciální třídy speciální Montessori a kompenzačními pomůckami</t>
  </si>
  <si>
    <t>příprava projektu</t>
  </si>
  <si>
    <t>Ne</t>
  </si>
  <si>
    <t>Relaxačně pohybový prostor</t>
  </si>
  <si>
    <t>Relaxačně pohybový prostor v gymnastické těločvičně - míčkový bazén, trampolína odpružená podlaha a další.</t>
  </si>
  <si>
    <t>Farma</t>
  </si>
  <si>
    <t>Rekonstrukce farmy</t>
  </si>
  <si>
    <t xml:space="preserve">Vybudování učebny pro virtuální realitu v ZŠ a MŠ Úvalno  </t>
  </si>
  <si>
    <t>Podstatou projektu je vybudování učebny pro virtuální realitu. V rámci projektu bude pořízeno vybavení pro zavedení virtuální reality do výuky. Nové pomůcky a IT vybavení budou pořízeny za účelem zefektivnění výuky předmětů spadajících do klíčových kompetencí IROP.</t>
  </si>
  <si>
    <t>Vytvoření zahrady MŠ v rámci konceptu sluneční soustavy</t>
  </si>
  <si>
    <t xml:space="preserve">Konektivita ZŠ </t>
  </si>
  <si>
    <t>Nově vybudovaná školní jídelna s novou vývařovnou.</t>
  </si>
  <si>
    <t xml:space="preserve">Vybudování učeben, které ve škole chybí. </t>
  </si>
  <si>
    <t>Zřízení odborných učeben v ZŠ a MŠ Zátor</t>
  </si>
  <si>
    <t xml:space="preserve">Projekt je zaměřen na zkvalitnění výuky polytechnických a přírodovědných předmětů. Realizací projektu dojde k vybudování nové přístavby s novými odbornými učebnami pro programování a polytechnické + přírodovědné vzdělávání. Dále zahrnuje vybavení učebny moderními výukovými pomůckami a kvalitním technickým zázemím. Součástí realizace je řešení bezbariérovosti. </t>
  </si>
  <si>
    <t>Modernizace odborné učebny (stavební úpravy a nábytek) a zavedení pokročilých inovativních výukových pomůcek a vybavení. Zabezpečení konektivity.</t>
  </si>
  <si>
    <t>Virtuální učebny ZŠ v Krnově</t>
  </si>
  <si>
    <t>Moravskoskezský</t>
  </si>
  <si>
    <t>Renovace učeben chemie a fyziky pro zkvalitnění výuky přírodních věd, renovace podlah, nákup vhodného nábytku (lavice, židle, skříně), nákup digitální techniky a dalších pomůcek</t>
  </si>
  <si>
    <t xml:space="preserve">        x</t>
  </si>
  <si>
    <t xml:space="preserve">            x</t>
  </si>
  <si>
    <t>projekt je ve fázi ideového záměru</t>
  </si>
  <si>
    <t>Renovace učeben chemie a fyziky</t>
  </si>
  <si>
    <t>Projekt je zaměřen na zajištění kompletní konektivity budovy ZŠ a budovy MŠ.</t>
  </si>
  <si>
    <t>4.3</t>
  </si>
  <si>
    <t>projekt je podaný</t>
  </si>
  <si>
    <t>ZSJN Krnov - Zlepšení kvality a dostupnosti vzdělávání II.</t>
  </si>
  <si>
    <t>Základní škola a Mateřská škola Hošťálkovy</t>
  </si>
  <si>
    <t xml:space="preserve">Základní škola Krnov, Dvořákův okruh 2
</t>
  </si>
  <si>
    <t>Základní škola Krnov,  Janáčkovo náměstí 17</t>
  </si>
  <si>
    <t>Základní škola Krnov,  Janáčkovo náměstí 18</t>
  </si>
  <si>
    <t>Základní škola Krnov,  Janáčkovo náměstí 19</t>
  </si>
  <si>
    <t>Základní škola Krnov, Smetanův okruh 24/4</t>
  </si>
  <si>
    <t>ZŠ Krnov, Žižkova 3</t>
  </si>
  <si>
    <t>ZŠ Krnov,
Žižkova 3</t>
  </si>
  <si>
    <t xml:space="preserve">Základní škola Město Albrechrice
</t>
  </si>
  <si>
    <t>Základní škola a Mateřská škola Osoblaha</t>
  </si>
  <si>
    <t>Základní škola a Mateřská škola Lichnov</t>
  </si>
  <si>
    <t>Mateřská škola Krnov, Maxima Gorkého 22</t>
  </si>
  <si>
    <t>MŠ Krnov, Žižkova 34</t>
  </si>
  <si>
    <t>ZŠ a MŠ Lichnov</t>
  </si>
  <si>
    <t>Navýšení kapacity Mateřské školy Lichnov</t>
  </si>
  <si>
    <t>Projekt zaměřen na rozšíření kapacity MŠ adaptací volný prostor budovy Mš Lichnov.  V rámci projektu se vybudují sociální zařízení pro děti a pedagogické pracovníky, šatna, herna a  nábytek pro kvalitní předškolní vzdělávání pro děti ve věku 2 – 3 let</t>
  </si>
  <si>
    <t xml:space="preserve">PD připravená </t>
  </si>
  <si>
    <t>Multimediální učebna</t>
  </si>
  <si>
    <t>Projekt zaměřen na vybudování multimediální učebny rekonstrukcí učebny informatiky pro výuku informatiky, cizích jazyků a přírodních věd</t>
  </si>
  <si>
    <t xml:space="preserve">Projekt je pouze ve fázi ideového záměru </t>
  </si>
  <si>
    <t xml:space="preserve">Mateřská škola, základní škola a střední škola Slezské diakonie Krnov
</t>
  </si>
  <si>
    <t>Slezská církev evangelická a.v.</t>
  </si>
  <si>
    <t>Smyslová zahrada s venkovní učebnou</t>
  </si>
  <si>
    <t>Rekonstrukce a úprava areálu školního hřiště s venkovní učebnou a herními prvky</t>
  </si>
  <si>
    <t>Odborná učebna přírodovědných předmětů</t>
  </si>
  <si>
    <t>Učebna pro badatelsky orientovanou výuku</t>
  </si>
  <si>
    <t>Revitalizace stávající učebny, pomůcky umožňující výuku Fy, CH a Př (sady přístrojů jako čidla, měřidla, optika, fotografická a astrooptika, PC</t>
  </si>
  <si>
    <t>Revitalizace podkrovního prostoru na badatelskou učebnu s přístroji: stanoviště žáka pro drobné experimenty F, Ch, Př,  astronomická laboratoř s automatizovaným pracovištěm</t>
  </si>
  <si>
    <t>Modernizace infrastruktry MŠ</t>
  </si>
  <si>
    <t>Modernizace infrastruktry MŠ - rekonstrukce podlah a výměna dveří</t>
  </si>
  <si>
    <t>příprava PD</t>
  </si>
  <si>
    <t>Rekonstrukce střechy MŠ a ZŠ</t>
  </si>
  <si>
    <t>Rekonstrukce střechy MŠ a ZŠ - oprava nevyhovující střechy</t>
  </si>
  <si>
    <t>Modernizace školní družiny a klubu</t>
  </si>
  <si>
    <t>Modernizace školní družiny a klubu - podlahy, okna, kuchyňka, zázemí</t>
  </si>
  <si>
    <t xml:space="preserve"> 1.2, 4.2</t>
  </si>
  <si>
    <t>.</t>
  </si>
  <si>
    <t>Schváleno v Krnově dne 29. 9. 2023  Řídícím výborem MAP Krnovsko                 předseda Řídícího výboru MAP-III:  Mgr. et. Mgr. Petr Studnička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</si>
</sst>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5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  <charset val="238"/>
    </font>
    <font>
      <strike/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10"/>
      <color theme="4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0" fillId="0" borderId="0"/>
    <xf numFmtId="164" fontId="30" fillId="0" borderId="0" applyBorder="0" applyProtection="0"/>
    <xf numFmtId="0" fontId="31" fillId="0" borderId="0" applyBorder="0" applyProtection="0"/>
  </cellStyleXfs>
  <cellXfs count="620">
    <xf numFmtId="0" fontId="0" fillId="0" borderId="0" xfId="0"/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4" fillId="0" borderId="0" xfId="0" applyFont="1" applyProtection="1"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6" fillId="2" borderId="52" xfId="0" applyFont="1" applyFill="1" applyBorder="1" applyAlignment="1" applyProtection="1">
      <alignment horizontal="center" wrapText="1"/>
      <protection locked="0"/>
    </xf>
    <xf numFmtId="0" fontId="4" fillId="2" borderId="24" xfId="0" applyFont="1" applyFill="1" applyBorder="1" applyAlignment="1" applyProtection="1">
      <alignment horizontal="center" wrapText="1"/>
      <protection locked="0"/>
    </xf>
    <xf numFmtId="0" fontId="37" fillId="0" borderId="13" xfId="0" applyFont="1" applyBorder="1" applyAlignment="1" applyProtection="1">
      <alignment wrapText="1"/>
      <protection locked="0"/>
    </xf>
    <xf numFmtId="0" fontId="37" fillId="0" borderId="0" xfId="0" applyFont="1" applyAlignment="1" applyProtection="1">
      <alignment wrapText="1"/>
      <protection locked="0"/>
    </xf>
    <xf numFmtId="0" fontId="3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3" fontId="4" fillId="0" borderId="4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3" fontId="4" fillId="0" borderId="30" xfId="0" applyNumberFormat="1" applyFont="1" applyBorder="1" applyAlignment="1" applyProtection="1">
      <alignment horizontal="center" wrapText="1"/>
      <protection locked="0"/>
    </xf>
    <xf numFmtId="3" fontId="4" fillId="0" borderId="3" xfId="0" applyNumberFormat="1" applyFont="1" applyBorder="1" applyAlignment="1" applyProtection="1">
      <alignment horizontal="center" wrapText="1"/>
      <protection locked="0"/>
    </xf>
    <xf numFmtId="3" fontId="28" fillId="0" borderId="0" xfId="0" applyNumberFormat="1" applyFont="1" applyAlignment="1" applyProtection="1">
      <alignment horizontal="center" wrapText="1"/>
      <protection locked="0"/>
    </xf>
    <xf numFmtId="3" fontId="4" fillId="0" borderId="0" xfId="0" applyNumberFormat="1" applyFont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3" fontId="21" fillId="0" borderId="0" xfId="0" applyNumberFormat="1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4" fillId="5" borderId="0" xfId="0" applyFont="1" applyFill="1" applyProtection="1">
      <protection locked="0"/>
    </xf>
    <xf numFmtId="0" fontId="6" fillId="2" borderId="23" xfId="0" applyFont="1" applyFill="1" applyBorder="1" applyAlignment="1" applyProtection="1">
      <alignment horizontal="center" wrapText="1"/>
      <protection locked="0"/>
    </xf>
    <xf numFmtId="0" fontId="6" fillId="2" borderId="25" xfId="0" applyFont="1" applyFill="1" applyBorder="1" applyAlignment="1" applyProtection="1">
      <alignment horizontal="center" wrapText="1"/>
      <protection locked="0"/>
    </xf>
    <xf numFmtId="0" fontId="6" fillId="2" borderId="17" xfId="0" applyFont="1" applyFill="1" applyBorder="1" applyAlignment="1" applyProtection="1">
      <alignment horizontal="center" wrapText="1"/>
      <protection locked="0"/>
    </xf>
    <xf numFmtId="0" fontId="6" fillId="2" borderId="18" xfId="0" applyFont="1" applyFill="1" applyBorder="1" applyAlignment="1" applyProtection="1">
      <alignment horizontal="center" wrapText="1"/>
      <protection locked="0"/>
    </xf>
    <xf numFmtId="0" fontId="6" fillId="2" borderId="19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5" borderId="0" xfId="0" applyFill="1" applyProtection="1">
      <protection locked="0"/>
    </xf>
    <xf numFmtId="0" fontId="6" fillId="0" borderId="0" xfId="0" applyFont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6" fillId="2" borderId="34" xfId="0" applyFont="1" applyFill="1" applyBorder="1" applyAlignment="1">
      <alignment horizontal="center" wrapText="1"/>
    </xf>
    <xf numFmtId="0" fontId="4" fillId="0" borderId="0" xfId="0" applyFont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0" fillId="0" borderId="13" xfId="0" applyFont="1" applyBorder="1" applyAlignment="1" applyProtection="1">
      <alignment horizontal="left" wrapText="1"/>
      <protection locked="0"/>
    </xf>
    <xf numFmtId="0" fontId="4" fillId="2" borderId="13" xfId="0" applyFont="1" applyFill="1" applyBorder="1" applyAlignment="1" applyProtection="1">
      <alignment horizontal="left" wrapText="1"/>
      <protection locked="0"/>
    </xf>
    <xf numFmtId="3" fontId="4" fillId="0" borderId="13" xfId="0" applyNumberFormat="1" applyFont="1" applyBorder="1" applyAlignment="1" applyProtection="1">
      <alignment horizontal="center" wrapText="1"/>
      <protection locked="0"/>
    </xf>
    <xf numFmtId="3" fontId="4" fillId="0" borderId="9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2" borderId="31" xfId="0" applyFont="1" applyFill="1" applyBorder="1" applyAlignment="1" applyProtection="1">
      <alignment horizontal="left" wrapText="1"/>
      <protection locked="0"/>
    </xf>
    <xf numFmtId="0" fontId="4" fillId="2" borderId="25" xfId="0" applyFont="1" applyFill="1" applyBorder="1" applyAlignment="1" applyProtection="1">
      <alignment horizontal="left" wrapText="1"/>
      <protection locked="0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40" fillId="2" borderId="13" xfId="0" applyFont="1" applyFill="1" applyBorder="1" applyAlignment="1" applyProtection="1">
      <alignment horizontal="left" wrapText="1"/>
      <protection locked="0"/>
    </xf>
    <xf numFmtId="3" fontId="4" fillId="2" borderId="31" xfId="0" applyNumberFormat="1" applyFont="1" applyFill="1" applyBorder="1" applyAlignment="1" applyProtection="1">
      <alignment horizontal="center" wrapText="1"/>
      <protection locked="0"/>
    </xf>
    <xf numFmtId="3" fontId="4" fillId="2" borderId="41" xfId="0" applyNumberFormat="1" applyFont="1" applyFill="1" applyBorder="1" applyAlignment="1" applyProtection="1">
      <alignment horizontal="center" wrapText="1"/>
      <protection locked="0"/>
    </xf>
    <xf numFmtId="0" fontId="4" fillId="2" borderId="25" xfId="0" applyFont="1" applyFill="1" applyBorder="1" applyAlignment="1" applyProtection="1">
      <alignment horizontal="center" wrapText="1"/>
      <protection locked="0"/>
    </xf>
    <xf numFmtId="0" fontId="4" fillId="2" borderId="23" xfId="0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0" fontId="4" fillId="2" borderId="35" xfId="0" applyFont="1" applyFill="1" applyBorder="1" applyAlignment="1" applyProtection="1">
      <alignment horizontal="left" wrapText="1"/>
      <protection locked="0"/>
    </xf>
    <xf numFmtId="0" fontId="4" fillId="2" borderId="43" xfId="0" applyFont="1" applyFill="1" applyBorder="1" applyAlignment="1" applyProtection="1">
      <alignment horizontal="left" wrapText="1"/>
      <protection locked="0"/>
    </xf>
    <xf numFmtId="0" fontId="4" fillId="2" borderId="14" xfId="0" applyFont="1" applyFill="1" applyBorder="1" applyAlignment="1" applyProtection="1">
      <alignment horizontal="left" wrapText="1"/>
      <protection locked="0"/>
    </xf>
    <xf numFmtId="0" fontId="40" fillId="2" borderId="57" xfId="0" applyFont="1" applyFill="1" applyBorder="1" applyAlignment="1" applyProtection="1">
      <alignment horizontal="left" wrapText="1"/>
      <protection locked="0"/>
    </xf>
    <xf numFmtId="0" fontId="4" fillId="2" borderId="57" xfId="0" applyFont="1" applyFill="1" applyBorder="1" applyAlignment="1" applyProtection="1">
      <alignment horizontal="left" wrapText="1"/>
      <protection locked="0"/>
    </xf>
    <xf numFmtId="3" fontId="4" fillId="2" borderId="14" xfId="0" applyNumberFormat="1" applyFont="1" applyFill="1" applyBorder="1" applyAlignment="1" applyProtection="1">
      <alignment horizontal="center" wrapText="1"/>
      <protection locked="0"/>
    </xf>
    <xf numFmtId="3" fontId="4" fillId="2" borderId="42" xfId="0" applyNumberFormat="1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0" fontId="4" fillId="2" borderId="36" xfId="0" applyFont="1" applyFill="1" applyBorder="1" applyAlignment="1" applyProtection="1">
      <alignment horizontal="left" wrapText="1"/>
      <protection locked="0"/>
    </xf>
    <xf numFmtId="0" fontId="40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41" fillId="0" borderId="0" xfId="0" applyFont="1" applyAlignment="1" applyProtection="1">
      <alignment horizontal="left" wrapText="1"/>
      <protection locked="0"/>
    </xf>
    <xf numFmtId="3" fontId="14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4" fillId="0" borderId="0" xfId="0" applyFon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left" wrapText="1"/>
      <protection locked="0"/>
    </xf>
    <xf numFmtId="0" fontId="43" fillId="0" borderId="0" xfId="0" applyFont="1" applyAlignment="1" applyProtection="1">
      <alignment horizontal="left"/>
      <protection locked="0"/>
    </xf>
    <xf numFmtId="0" fontId="43" fillId="0" borderId="0" xfId="0" applyFont="1" applyAlignment="1" applyProtection="1">
      <alignment horizontal="left" wrapText="1"/>
      <protection locked="0"/>
    </xf>
    <xf numFmtId="3" fontId="43" fillId="0" borderId="0" xfId="0" applyNumberFormat="1" applyFont="1" applyAlignment="1" applyProtection="1">
      <alignment horizontal="left" wrapText="1"/>
      <protection locked="0"/>
    </xf>
    <xf numFmtId="3" fontId="43" fillId="0" borderId="0" xfId="0" applyNumberFormat="1" applyFont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center" wrapText="1"/>
      <protection locked="0"/>
    </xf>
    <xf numFmtId="0" fontId="4" fillId="2" borderId="2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3" fontId="0" fillId="2" borderId="0" xfId="0" applyNumberFormat="1" applyFill="1" applyAlignment="1" applyProtection="1">
      <alignment horizontal="left"/>
      <protection locked="0"/>
    </xf>
    <xf numFmtId="49" fontId="4" fillId="2" borderId="36" xfId="0" applyNumberFormat="1" applyFont="1" applyFill="1" applyBorder="1" applyAlignment="1" applyProtection="1">
      <alignment horizontal="left" wrapText="1"/>
      <protection locked="0"/>
    </xf>
    <xf numFmtId="3" fontId="6" fillId="2" borderId="30" xfId="0" applyNumberFormat="1" applyFont="1" applyFill="1" applyBorder="1" applyAlignment="1" applyProtection="1">
      <alignment horizontal="center" wrapText="1"/>
      <protection locked="0"/>
    </xf>
    <xf numFmtId="3" fontId="6" fillId="2" borderId="3" xfId="0" applyNumberFormat="1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30" xfId="0" applyFont="1" applyFill="1" applyBorder="1" applyAlignment="1" applyProtection="1">
      <alignment horizontal="center" wrapText="1"/>
      <protection locked="0"/>
    </xf>
    <xf numFmtId="0" fontId="6" fillId="2" borderId="32" xfId="0" applyFont="1" applyFill="1" applyBorder="1" applyAlignment="1" applyProtection="1">
      <alignment horizontal="center" wrapText="1"/>
      <protection locked="0"/>
    </xf>
    <xf numFmtId="0" fontId="6" fillId="2" borderId="33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3" fontId="6" fillId="2" borderId="17" xfId="0" applyNumberFormat="1" applyFont="1" applyFill="1" applyBorder="1" applyAlignment="1" applyProtection="1">
      <alignment horizontal="center" wrapText="1"/>
      <protection locked="0"/>
    </xf>
    <xf numFmtId="3" fontId="6" fillId="2" borderId="25" xfId="0" applyNumberFormat="1" applyFont="1" applyFill="1" applyBorder="1" applyAlignment="1" applyProtection="1">
      <alignment horizontal="center" wrapText="1"/>
      <protection locked="0"/>
    </xf>
    <xf numFmtId="3" fontId="6" fillId="2" borderId="23" xfId="0" applyNumberFormat="1" applyFont="1" applyFill="1" applyBorder="1" applyAlignment="1" applyProtection="1">
      <alignment horizontal="center" wrapText="1"/>
      <protection locked="0"/>
    </xf>
    <xf numFmtId="0" fontId="6" fillId="2" borderId="24" xfId="0" applyFont="1" applyFill="1" applyBorder="1" applyAlignment="1" applyProtection="1">
      <alignment horizontal="center" wrapText="1"/>
      <protection locked="0"/>
    </xf>
    <xf numFmtId="0" fontId="6" fillId="2" borderId="31" xfId="0" applyFont="1" applyFill="1" applyBorder="1" applyAlignment="1" applyProtection="1">
      <alignment horizontal="center" wrapText="1"/>
      <protection locked="0"/>
    </xf>
    <xf numFmtId="3" fontId="6" fillId="2" borderId="4" xfId="0" applyNumberFormat="1" applyFont="1" applyFill="1" applyBorder="1" applyAlignment="1" applyProtection="1">
      <alignment horizontal="center" wrapText="1"/>
      <protection locked="0"/>
    </xf>
    <xf numFmtId="3" fontId="6" fillId="2" borderId="6" xfId="0" applyNumberFormat="1" applyFont="1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3" fontId="6" fillId="2" borderId="70" xfId="0" applyNumberFormat="1" applyFont="1" applyFill="1" applyBorder="1" applyAlignment="1" applyProtection="1">
      <alignment horizontal="center" wrapText="1"/>
      <protection locked="0"/>
    </xf>
    <xf numFmtId="3" fontId="6" fillId="2" borderId="72" xfId="0" applyNumberFormat="1" applyFont="1" applyFill="1" applyBorder="1" applyAlignment="1" applyProtection="1">
      <alignment horizontal="center" wrapText="1"/>
      <protection locked="0"/>
    </xf>
    <xf numFmtId="0" fontId="6" fillId="2" borderId="70" xfId="0" applyFont="1" applyFill="1" applyBorder="1" applyAlignment="1" applyProtection="1">
      <alignment horizontal="center" wrapText="1"/>
      <protection locked="0"/>
    </xf>
    <xf numFmtId="0" fontId="6" fillId="2" borderId="72" xfId="0" applyFont="1" applyFill="1" applyBorder="1" applyAlignment="1" applyProtection="1">
      <alignment horizontal="center" wrapText="1"/>
      <protection locked="0"/>
    </xf>
    <xf numFmtId="0" fontId="6" fillId="2" borderId="71" xfId="0" applyFont="1" applyFill="1" applyBorder="1" applyAlignment="1" applyProtection="1">
      <alignment horizontal="center" wrapText="1"/>
      <protection locked="0"/>
    </xf>
    <xf numFmtId="0" fontId="6" fillId="2" borderId="16" xfId="0" applyFont="1" applyFill="1" applyBorder="1" applyAlignment="1" applyProtection="1">
      <alignment horizontal="center" wrapText="1"/>
      <protection locked="0"/>
    </xf>
    <xf numFmtId="3" fontId="34" fillId="2" borderId="17" xfId="0" applyNumberFormat="1" applyFont="1" applyFill="1" applyBorder="1" applyAlignment="1" applyProtection="1">
      <alignment horizontal="center" wrapText="1"/>
      <protection locked="0"/>
    </xf>
    <xf numFmtId="3" fontId="34" fillId="2" borderId="25" xfId="0" applyNumberFormat="1" applyFont="1" applyFill="1" applyBorder="1" applyAlignment="1" applyProtection="1">
      <alignment horizontal="center" wrapText="1"/>
      <protection locked="0"/>
    </xf>
    <xf numFmtId="0" fontId="34" fillId="2" borderId="23" xfId="0" applyFont="1" applyFill="1" applyBorder="1" applyAlignment="1" applyProtection="1">
      <alignment horizontal="center" wrapText="1"/>
      <protection locked="0"/>
    </xf>
    <xf numFmtId="0" fontId="34" fillId="2" borderId="25" xfId="0" applyFont="1" applyFill="1" applyBorder="1" applyAlignment="1" applyProtection="1">
      <alignment horizontal="center" wrapText="1"/>
      <protection locked="0"/>
    </xf>
    <xf numFmtId="0" fontId="34" fillId="2" borderId="17" xfId="0" applyFont="1" applyFill="1" applyBorder="1" applyAlignment="1" applyProtection="1">
      <alignment horizontal="center" wrapText="1"/>
      <protection locked="0"/>
    </xf>
    <xf numFmtId="0" fontId="34" fillId="2" borderId="18" xfId="0" applyFont="1" applyFill="1" applyBorder="1" applyAlignment="1" applyProtection="1">
      <alignment horizontal="center" wrapText="1"/>
      <protection locked="0"/>
    </xf>
    <xf numFmtId="0" fontId="34" fillId="2" borderId="19" xfId="0" applyFont="1" applyFill="1" applyBorder="1" applyAlignment="1" applyProtection="1">
      <alignment horizontal="center" wrapText="1"/>
      <protection locked="0"/>
    </xf>
    <xf numFmtId="0" fontId="34" fillId="2" borderId="52" xfId="0" applyFont="1" applyFill="1" applyBorder="1" applyAlignment="1" applyProtection="1">
      <alignment horizontal="center" wrapText="1"/>
      <protection locked="0"/>
    </xf>
    <xf numFmtId="0" fontId="34" fillId="2" borderId="0" xfId="0" applyFont="1" applyFill="1" applyProtection="1">
      <protection locked="0"/>
    </xf>
    <xf numFmtId="3" fontId="4" fillId="2" borderId="6" xfId="0" applyNumberFormat="1" applyFont="1" applyFill="1" applyBorder="1" applyAlignment="1" applyProtection="1">
      <alignment horizontal="center" wrapText="1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3" fontId="4" fillId="2" borderId="73" xfId="0" applyNumberFormat="1" applyFont="1" applyFill="1" applyBorder="1" applyAlignment="1" applyProtection="1">
      <alignment horizontal="center" wrapText="1"/>
      <protection locked="0"/>
    </xf>
    <xf numFmtId="0" fontId="4" fillId="2" borderId="74" xfId="0" applyFont="1" applyFill="1" applyBorder="1" applyAlignment="1" applyProtection="1">
      <alignment horizontal="center" wrapText="1"/>
      <protection locked="0"/>
    </xf>
    <xf numFmtId="0" fontId="4" fillId="2" borderId="42" xfId="0" applyFont="1" applyFill="1" applyBorder="1" applyAlignment="1" applyProtection="1">
      <alignment horizontal="center" wrapText="1"/>
      <protection locked="0"/>
    </xf>
    <xf numFmtId="3" fontId="4" fillId="2" borderId="36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3" xfId="0" applyFont="1" applyFill="1" applyBorder="1" applyAlignment="1" applyProtection="1">
      <alignment horizontal="center" wrapText="1"/>
      <protection locked="0"/>
    </xf>
    <xf numFmtId="3" fontId="0" fillId="2" borderId="17" xfId="0" applyNumberFormat="1" applyFill="1" applyBorder="1" applyAlignment="1" applyProtection="1">
      <alignment horizontal="center" wrapText="1"/>
      <protection locked="0"/>
    </xf>
    <xf numFmtId="3" fontId="0" fillId="2" borderId="19" xfId="0" applyNumberFormat="1" applyFill="1" applyBorder="1" applyAlignment="1" applyProtection="1">
      <alignment horizontal="center" wrapText="1"/>
      <protection locked="0"/>
    </xf>
    <xf numFmtId="3" fontId="0" fillId="2" borderId="23" xfId="0" applyNumberFormat="1" applyFill="1" applyBorder="1" applyAlignment="1" applyProtection="1">
      <alignment horizontal="center" wrapText="1"/>
      <protection locked="0"/>
    </xf>
    <xf numFmtId="3" fontId="0" fillId="2" borderId="25" xfId="0" applyNumberFormat="1" applyFill="1" applyBorder="1" applyAlignment="1" applyProtection="1">
      <alignment horizontal="center" wrapText="1"/>
      <protection locked="0"/>
    </xf>
    <xf numFmtId="3" fontId="0" fillId="2" borderId="4" xfId="0" applyNumberFormat="1" applyFill="1" applyBorder="1" applyAlignment="1" applyProtection="1">
      <alignment horizontal="center" wrapText="1"/>
      <protection locked="0"/>
    </xf>
    <xf numFmtId="3" fontId="0" fillId="2" borderId="6" xfId="0" applyNumberForma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3" fontId="0" fillId="2" borderId="0" xfId="0" applyNumberFormat="1" applyFill="1" applyProtection="1">
      <protection locked="0"/>
    </xf>
    <xf numFmtId="0" fontId="0" fillId="2" borderId="23" xfId="0" applyFill="1" applyBorder="1" applyAlignment="1" applyProtection="1">
      <alignment horizontal="center" wrapText="1"/>
      <protection locked="0"/>
    </xf>
    <xf numFmtId="0" fontId="0" fillId="2" borderId="25" xfId="0" applyFill="1" applyBorder="1" applyAlignment="1" applyProtection="1">
      <alignment horizontal="center"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0" fillId="2" borderId="31" xfId="0" applyFill="1" applyBorder="1" applyAlignment="1" applyProtection="1">
      <alignment horizontal="center" wrapText="1"/>
      <protection locked="0"/>
    </xf>
    <xf numFmtId="17" fontId="29" fillId="2" borderId="1" xfId="0" applyNumberFormat="1" applyFont="1" applyFill="1" applyBorder="1" applyAlignment="1" applyProtection="1">
      <alignment horizontal="center" wrapText="1"/>
      <protection locked="0"/>
    </xf>
    <xf numFmtId="17" fontId="29" fillId="2" borderId="3" xfId="0" applyNumberFormat="1" applyFont="1" applyFill="1" applyBorder="1" applyAlignment="1" applyProtection="1">
      <alignment horizontal="center" wrapText="1"/>
      <protection locked="0"/>
    </xf>
    <xf numFmtId="17" fontId="29" fillId="2" borderId="35" xfId="0" applyNumberFormat="1" applyFont="1" applyFill="1" applyBorder="1" applyAlignment="1" applyProtection="1">
      <alignment horizontal="center" wrapText="1"/>
      <protection locked="0"/>
    </xf>
    <xf numFmtId="17" fontId="29" fillId="2" borderId="36" xfId="0" applyNumberFormat="1" applyFont="1" applyFill="1" applyBorder="1" applyAlignment="1" applyProtection="1">
      <alignment horizontal="center" wrapText="1"/>
      <protection locked="0"/>
    </xf>
    <xf numFmtId="3" fontId="0" fillId="2" borderId="1" xfId="0" applyNumberFormat="1" applyFill="1" applyBorder="1" applyAlignment="1" applyProtection="1">
      <alignment horizontal="center" wrapText="1"/>
      <protection locked="0"/>
    </xf>
    <xf numFmtId="3" fontId="33" fillId="2" borderId="79" xfId="0" applyNumberFormat="1" applyFont="1" applyFill="1" applyBorder="1" applyAlignment="1" applyProtection="1">
      <alignment horizontal="center" wrapText="1"/>
      <protection locked="0"/>
    </xf>
    <xf numFmtId="0" fontId="33" fillId="2" borderId="76" xfId="0" applyFont="1" applyFill="1" applyBorder="1" applyAlignment="1" applyProtection="1">
      <alignment horizontal="center" wrapText="1"/>
      <protection locked="0"/>
    </xf>
    <xf numFmtId="0" fontId="33" fillId="2" borderId="78" xfId="0" applyFont="1" applyFill="1" applyBorder="1" applyAlignment="1" applyProtection="1">
      <alignment horizontal="center" wrapText="1"/>
      <protection locked="0"/>
    </xf>
    <xf numFmtId="0" fontId="33" fillId="2" borderId="77" xfId="0" applyFont="1" applyFill="1" applyBorder="1" applyAlignment="1" applyProtection="1">
      <alignment horizontal="center" wrapText="1"/>
      <protection locked="0"/>
    </xf>
    <xf numFmtId="0" fontId="33" fillId="2" borderId="79" xfId="0" applyFont="1" applyFill="1" applyBorder="1" applyAlignment="1" applyProtection="1">
      <alignment horizontal="center" wrapText="1"/>
      <protection locked="0"/>
    </xf>
    <xf numFmtId="3" fontId="33" fillId="2" borderId="53" xfId="0" applyNumberFormat="1" applyFont="1" applyFill="1" applyBorder="1" applyAlignment="1" applyProtection="1">
      <alignment horizontal="center" wrapText="1"/>
      <protection locked="0"/>
    </xf>
    <xf numFmtId="0" fontId="33" fillId="2" borderId="56" xfId="0" applyFont="1" applyFill="1" applyBorder="1" applyAlignment="1" applyProtection="1">
      <alignment horizontal="center" wrapText="1"/>
      <protection locked="0"/>
    </xf>
    <xf numFmtId="0" fontId="33" fillId="2" borderId="55" xfId="0" applyFont="1" applyFill="1" applyBorder="1" applyAlignment="1" applyProtection="1">
      <alignment horizontal="center" wrapText="1"/>
      <protection locked="0"/>
    </xf>
    <xf numFmtId="0" fontId="33" fillId="2" borderId="54" xfId="0" applyFont="1" applyFill="1" applyBorder="1" applyAlignment="1" applyProtection="1">
      <alignment horizontal="center" wrapText="1"/>
      <protection locked="0"/>
    </xf>
    <xf numFmtId="0" fontId="33" fillId="2" borderId="53" xfId="0" applyFont="1" applyFill="1" applyBorder="1" applyAlignment="1" applyProtection="1">
      <alignment horizontal="center" wrapText="1"/>
      <protection locked="0"/>
    </xf>
    <xf numFmtId="3" fontId="33" fillId="2" borderId="60" xfId="0" applyNumberFormat="1" applyFont="1" applyFill="1" applyBorder="1" applyAlignment="1" applyProtection="1">
      <alignment horizontal="center" wrapText="1"/>
      <protection locked="0"/>
    </xf>
    <xf numFmtId="3" fontId="33" fillId="2" borderId="61" xfId="0" applyNumberFormat="1" applyFont="1" applyFill="1" applyBorder="1" applyAlignment="1" applyProtection="1">
      <alignment horizontal="center" wrapText="1"/>
      <protection locked="0"/>
    </xf>
    <xf numFmtId="3" fontId="33" fillId="2" borderId="83" xfId="0" applyNumberFormat="1" applyFont="1" applyFill="1" applyBorder="1" applyAlignment="1" applyProtection="1">
      <alignment horizontal="center" wrapText="1"/>
      <protection locked="0"/>
    </xf>
    <xf numFmtId="0" fontId="33" fillId="2" borderId="67" xfId="0" applyFont="1" applyFill="1" applyBorder="1" applyAlignment="1" applyProtection="1">
      <alignment horizontal="center" wrapText="1"/>
      <protection locked="0"/>
    </xf>
    <xf numFmtId="0" fontId="33" fillId="2" borderId="82" xfId="0" applyFont="1" applyFill="1" applyBorder="1" applyAlignment="1" applyProtection="1">
      <alignment horizontal="center" wrapText="1"/>
      <protection locked="0"/>
    </xf>
    <xf numFmtId="0" fontId="33" fillId="2" borderId="81" xfId="0" applyFont="1" applyFill="1" applyBorder="1" applyAlignment="1" applyProtection="1">
      <alignment horizontal="center" wrapText="1"/>
      <protection locked="0"/>
    </xf>
    <xf numFmtId="0" fontId="33" fillId="2" borderId="83" xfId="0" applyFont="1" applyFill="1" applyBorder="1" applyAlignment="1" applyProtection="1">
      <alignment horizontal="center" wrapText="1"/>
      <protection locked="0"/>
    </xf>
    <xf numFmtId="3" fontId="33" fillId="2" borderId="62" xfId="0" applyNumberFormat="1" applyFont="1" applyFill="1" applyBorder="1" applyAlignment="1" applyProtection="1">
      <alignment horizontal="center" wrapText="1"/>
      <protection locked="0"/>
    </xf>
    <xf numFmtId="3" fontId="33" fillId="2" borderId="63" xfId="0" applyNumberFormat="1" applyFont="1" applyFill="1" applyBorder="1" applyAlignment="1" applyProtection="1">
      <alignment horizontal="center" wrapText="1"/>
      <protection locked="0"/>
    </xf>
    <xf numFmtId="0" fontId="33" fillId="2" borderId="62" xfId="0" applyFont="1" applyFill="1" applyBorder="1" applyAlignment="1" applyProtection="1">
      <alignment horizontal="center" wrapText="1"/>
      <protection locked="0"/>
    </xf>
    <xf numFmtId="0" fontId="33" fillId="2" borderId="63" xfId="0" applyFont="1" applyFill="1" applyBorder="1" applyAlignment="1" applyProtection="1">
      <alignment horizontal="center" wrapText="1"/>
      <protection locked="0"/>
    </xf>
    <xf numFmtId="3" fontId="0" fillId="2" borderId="3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0" fontId="37" fillId="2" borderId="14" xfId="0" applyFont="1" applyFill="1" applyBorder="1" applyAlignment="1" applyProtection="1">
      <alignment wrapText="1"/>
      <protection locked="0"/>
    </xf>
    <xf numFmtId="3" fontId="4" fillId="2" borderId="4" xfId="0" applyNumberFormat="1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37" fillId="2" borderId="13" xfId="0" applyFont="1" applyFill="1" applyBorder="1" applyAlignment="1" applyProtection="1">
      <alignment wrapText="1"/>
      <protection locked="0"/>
    </xf>
    <xf numFmtId="3" fontId="4" fillId="2" borderId="30" xfId="0" applyNumberFormat="1" applyFont="1" applyFill="1" applyBorder="1" applyAlignment="1" applyProtection="1">
      <alignment horizontal="center" wrapText="1"/>
      <protection locked="0"/>
    </xf>
    <xf numFmtId="3" fontId="4" fillId="2" borderId="3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4" fillId="2" borderId="52" xfId="0" applyFont="1" applyFill="1" applyBorder="1" applyAlignment="1" applyProtection="1">
      <alignment wrapText="1"/>
      <protection locked="0"/>
    </xf>
    <xf numFmtId="0" fontId="37" fillId="2" borderId="31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3" fontId="4" fillId="2" borderId="17" xfId="0" applyNumberFormat="1" applyFont="1" applyFill="1" applyBorder="1" applyAlignment="1" applyProtection="1">
      <alignment horizontal="center" wrapText="1"/>
      <protection locked="0"/>
    </xf>
    <xf numFmtId="3" fontId="4" fillId="2" borderId="19" xfId="0" applyNumberFormat="1" applyFont="1" applyFill="1" applyBorder="1" applyAlignment="1" applyProtection="1">
      <alignment horizontal="center" wrapText="1"/>
      <protection locked="0"/>
    </xf>
    <xf numFmtId="0" fontId="4" fillId="2" borderId="17" xfId="0" applyFont="1" applyFill="1" applyBorder="1" applyAlignment="1" applyProtection="1">
      <alignment horizontal="center" wrapText="1"/>
      <protection locked="0"/>
    </xf>
    <xf numFmtId="0" fontId="4" fillId="2" borderId="19" xfId="0" applyFont="1" applyFill="1" applyBorder="1" applyAlignment="1" applyProtection="1">
      <alignment horizontal="center" wrapText="1"/>
      <protection locked="0"/>
    </xf>
    <xf numFmtId="3" fontId="4" fillId="2" borderId="25" xfId="0" applyNumberFormat="1" applyFont="1" applyFill="1" applyBorder="1" applyAlignment="1" applyProtection="1">
      <alignment horizontal="center" wrapText="1"/>
      <protection locked="0"/>
    </xf>
    <xf numFmtId="0" fontId="37" fillId="2" borderId="57" xfId="0" applyFont="1" applyFill="1" applyBorder="1" applyAlignment="1" applyProtection="1">
      <alignment wrapText="1"/>
      <protection locked="0"/>
    </xf>
    <xf numFmtId="0" fontId="4" fillId="2" borderId="57" xfId="0" applyFont="1" applyFill="1" applyBorder="1" applyAlignment="1" applyProtection="1">
      <alignment wrapText="1"/>
      <protection locked="0"/>
    </xf>
    <xf numFmtId="3" fontId="4" fillId="2" borderId="35" xfId="0" applyNumberFormat="1" applyFont="1" applyFill="1" applyBorder="1" applyAlignment="1" applyProtection="1">
      <alignment horizontal="center" wrapText="1"/>
      <protection locked="0"/>
    </xf>
    <xf numFmtId="0" fontId="4" fillId="2" borderId="35" xfId="0" applyFont="1" applyFill="1" applyBorder="1" applyAlignment="1" applyProtection="1">
      <alignment horizontal="center" wrapText="1"/>
      <protection locked="0"/>
    </xf>
    <xf numFmtId="0" fontId="4" fillId="2" borderId="36" xfId="0" applyFont="1" applyFill="1" applyBorder="1" applyAlignment="1" applyProtection="1">
      <alignment horizontal="center" wrapText="1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3" fontId="4" fillId="2" borderId="33" xfId="0" applyNumberFormat="1" applyFont="1" applyFill="1" applyBorder="1" applyAlignment="1" applyProtection="1">
      <alignment horizontal="center" wrapText="1"/>
      <protection locked="0"/>
    </xf>
    <xf numFmtId="0" fontId="4" fillId="2" borderId="30" xfId="0" applyFont="1" applyFill="1" applyBorder="1" applyAlignment="1" applyProtection="1">
      <alignment horizontal="center" wrapText="1"/>
      <protection locked="0"/>
    </xf>
    <xf numFmtId="0" fontId="4" fillId="2" borderId="33" xfId="0" applyFont="1" applyFill="1" applyBorder="1" applyAlignment="1" applyProtection="1">
      <alignment horizontal="center" wrapText="1"/>
      <protection locked="0"/>
    </xf>
    <xf numFmtId="0" fontId="28" fillId="2" borderId="69" xfId="0" applyFont="1" applyFill="1" applyBorder="1" applyAlignment="1" applyProtection="1">
      <alignment horizontal="center" wrapText="1"/>
      <protection locked="0"/>
    </xf>
    <xf numFmtId="0" fontId="28" fillId="2" borderId="65" xfId="0" applyFont="1" applyFill="1" applyBorder="1" applyAlignment="1" applyProtection="1">
      <alignment horizontal="center" wrapText="1"/>
      <protection locked="0"/>
    </xf>
    <xf numFmtId="3" fontId="28" fillId="2" borderId="56" xfId="0" applyNumberFormat="1" applyFont="1" applyFill="1" applyBorder="1" applyAlignment="1" applyProtection="1">
      <alignment horizontal="center" wrapText="1"/>
      <protection locked="0"/>
    </xf>
    <xf numFmtId="0" fontId="37" fillId="2" borderId="52" xfId="0" applyFont="1" applyFill="1" applyBorder="1" applyAlignment="1" applyProtection="1">
      <alignment wrapText="1"/>
      <protection locked="0"/>
    </xf>
    <xf numFmtId="3" fontId="28" fillId="2" borderId="64" xfId="0" applyNumberFormat="1" applyFont="1" applyFill="1" applyBorder="1" applyAlignment="1" applyProtection="1">
      <alignment horizontal="center" wrapText="1"/>
      <protection locked="0"/>
    </xf>
    <xf numFmtId="0" fontId="28" fillId="2" borderId="66" xfId="0" applyFont="1" applyFill="1" applyBorder="1" applyAlignment="1" applyProtection="1">
      <alignment horizontal="center" wrapText="1"/>
      <protection locked="0"/>
    </xf>
    <xf numFmtId="3" fontId="28" fillId="2" borderId="67" xfId="0" applyNumberFormat="1" applyFont="1" applyFill="1" applyBorder="1" applyAlignment="1" applyProtection="1">
      <alignment horizontal="center" wrapText="1"/>
      <protection locked="0"/>
    </xf>
    <xf numFmtId="0" fontId="28" fillId="2" borderId="68" xfId="0" applyFont="1" applyFill="1" applyBorder="1" applyAlignment="1" applyProtection="1">
      <alignment horizontal="center" wrapText="1"/>
      <protection locked="0"/>
    </xf>
    <xf numFmtId="0" fontId="4" fillId="5" borderId="13" xfId="0" applyFont="1" applyFill="1" applyBorder="1" applyAlignment="1" applyProtection="1">
      <alignment horizontal="center" wrapText="1"/>
      <protection locked="0"/>
    </xf>
    <xf numFmtId="0" fontId="0" fillId="5" borderId="24" xfId="0" applyFill="1" applyBorder="1" applyProtection="1">
      <protection locked="0"/>
    </xf>
    <xf numFmtId="0" fontId="0" fillId="5" borderId="31" xfId="0" applyFill="1" applyBorder="1" applyProtection="1">
      <protection locked="0"/>
    </xf>
    <xf numFmtId="0" fontId="0" fillId="5" borderId="0" xfId="0" applyFill="1" applyAlignment="1" applyProtection="1">
      <alignment wrapText="1"/>
      <protection locked="0"/>
    </xf>
    <xf numFmtId="0" fontId="27" fillId="5" borderId="24" xfId="0" applyFont="1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wrapText="1"/>
      <protection locked="0"/>
    </xf>
    <xf numFmtId="0" fontId="37" fillId="5" borderId="31" xfId="0" applyFont="1" applyFill="1" applyBorder="1" applyProtection="1">
      <protection locked="0"/>
    </xf>
    <xf numFmtId="0" fontId="0" fillId="5" borderId="23" xfId="0" applyFill="1" applyBorder="1" applyAlignment="1" applyProtection="1">
      <alignment horizontal="center"/>
      <protection locked="0"/>
    </xf>
    <xf numFmtId="3" fontId="0" fillId="5" borderId="23" xfId="0" applyNumberFormat="1" applyFill="1" applyBorder="1" applyAlignment="1" applyProtection="1">
      <alignment horizontal="center"/>
      <protection locked="0"/>
    </xf>
    <xf numFmtId="3" fontId="0" fillId="5" borderId="25" xfId="0" applyNumberFormat="1" applyFill="1" applyBorder="1" applyAlignment="1" applyProtection="1">
      <alignment horizontal="center"/>
      <protection locked="0"/>
    </xf>
    <xf numFmtId="0" fontId="0" fillId="5" borderId="25" xfId="0" applyFill="1" applyBorder="1" applyAlignment="1" applyProtection="1">
      <alignment horizontal="center"/>
      <protection locked="0"/>
    </xf>
    <xf numFmtId="0" fontId="0" fillId="5" borderId="24" xfId="0" applyFill="1" applyBorder="1" applyAlignment="1" applyProtection="1">
      <alignment horizontal="center"/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37" fillId="5" borderId="13" xfId="0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35" xfId="0" applyFill="1" applyBorder="1" applyAlignment="1" applyProtection="1">
      <alignment horizontal="center"/>
      <protection locked="0"/>
    </xf>
    <xf numFmtId="0" fontId="0" fillId="5" borderId="43" xfId="0" applyFill="1" applyBorder="1" applyAlignment="1" applyProtection="1">
      <alignment horizontal="center"/>
      <protection locked="0"/>
    </xf>
    <xf numFmtId="0" fontId="0" fillId="5" borderId="36" xfId="0" applyFill="1" applyBorder="1" applyAlignment="1" applyProtection="1">
      <alignment horizontal="center"/>
      <protection locked="0"/>
    </xf>
    <xf numFmtId="0" fontId="0" fillId="5" borderId="57" xfId="0" applyFill="1" applyBorder="1" applyAlignment="1" applyProtection="1">
      <alignment horizontal="center"/>
      <protection locked="0"/>
    </xf>
    <xf numFmtId="0" fontId="0" fillId="5" borderId="14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40" fillId="0" borderId="0" xfId="0" applyFont="1" applyProtection="1">
      <protection locked="0"/>
    </xf>
    <xf numFmtId="0" fontId="48" fillId="5" borderId="29" xfId="0" applyFont="1" applyFill="1" applyBorder="1" applyAlignment="1" applyProtection="1">
      <alignment wrapText="1"/>
      <protection locked="0"/>
    </xf>
    <xf numFmtId="0" fontId="48" fillId="5" borderId="57" xfId="0" applyFont="1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0" fillId="5" borderId="0" xfId="0" applyFill="1" applyAlignment="1" applyProtection="1">
      <alignment horizontal="left" vertical="top"/>
      <protection locked="0"/>
    </xf>
    <xf numFmtId="1" fontId="27" fillId="5" borderId="24" xfId="0" applyNumberFormat="1" applyFont="1" applyFill="1" applyBorder="1" applyProtection="1">
      <protection locked="0"/>
    </xf>
    <xf numFmtId="1" fontId="27" fillId="5" borderId="25" xfId="0" applyNumberFormat="1" applyFont="1" applyFill="1" applyBorder="1" applyProtection="1">
      <protection locked="0"/>
    </xf>
    <xf numFmtId="0" fontId="40" fillId="5" borderId="31" xfId="0" applyFont="1" applyFill="1" applyBorder="1" applyProtection="1">
      <protection locked="0"/>
    </xf>
    <xf numFmtId="0" fontId="0" fillId="5" borderId="25" xfId="0" applyFill="1" applyBorder="1" applyProtection="1">
      <protection locked="0"/>
    </xf>
    <xf numFmtId="3" fontId="0" fillId="5" borderId="30" xfId="0" applyNumberFormat="1" applyFill="1" applyBorder="1" applyAlignment="1" applyProtection="1">
      <alignment horizontal="center"/>
      <protection locked="0"/>
    </xf>
    <xf numFmtId="3" fontId="0" fillId="5" borderId="3" xfId="0" applyNumberFormat="1" applyFill="1" applyBorder="1" applyAlignment="1" applyProtection="1">
      <alignment horizontal="center"/>
      <protection locked="0"/>
    </xf>
    <xf numFmtId="3" fontId="0" fillId="5" borderId="57" xfId="0" applyNumberFormat="1" applyFill="1" applyBorder="1" applyAlignment="1" applyProtection="1">
      <alignment horizontal="center"/>
      <protection locked="0"/>
    </xf>
    <xf numFmtId="3" fontId="0" fillId="5" borderId="42" xfId="0" applyNumberFormat="1" applyFill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wrapText="1"/>
      <protection locked="0"/>
    </xf>
    <xf numFmtId="0" fontId="6" fillId="2" borderId="57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3" xfId="0" applyFont="1" applyFill="1" applyBorder="1" applyAlignment="1" applyProtection="1">
      <alignment wrapText="1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0" fontId="40" fillId="2" borderId="13" xfId="0" applyFont="1" applyFill="1" applyBorder="1" applyAlignment="1" applyProtection="1">
      <alignment wrapText="1"/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0" fontId="6" fillId="2" borderId="30" xfId="0" applyFont="1" applyFill="1" applyBorder="1" applyAlignment="1" applyProtection="1">
      <alignment wrapText="1"/>
      <protection locked="0"/>
    </xf>
    <xf numFmtId="0" fontId="6" fillId="2" borderId="33" xfId="0" applyFont="1" applyFill="1" applyBorder="1" applyAlignment="1" applyProtection="1">
      <alignment wrapText="1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0" fontId="6" fillId="2" borderId="24" xfId="0" applyFont="1" applyFill="1" applyBorder="1" applyAlignment="1" applyProtection="1">
      <alignment wrapText="1"/>
      <protection locked="0"/>
    </xf>
    <xf numFmtId="0" fontId="6" fillId="2" borderId="25" xfId="0" applyFont="1" applyFill="1" applyBorder="1" applyAlignment="1" applyProtection="1">
      <alignment wrapText="1"/>
      <protection locked="0"/>
    </xf>
    <xf numFmtId="0" fontId="6" fillId="2" borderId="52" xfId="0" applyFont="1" applyFill="1" applyBorder="1" applyAlignment="1" applyProtection="1">
      <alignment wrapText="1"/>
      <protection locked="0"/>
    </xf>
    <xf numFmtId="0" fontId="40" fillId="2" borderId="31" xfId="0" applyFont="1" applyFill="1" applyBorder="1" applyAlignment="1" applyProtection="1">
      <alignment wrapText="1"/>
      <protection locked="0"/>
    </xf>
    <xf numFmtId="0" fontId="6" fillId="2" borderId="31" xfId="0" applyFont="1" applyFill="1" applyBorder="1" applyAlignment="1" applyProtection="1">
      <alignment wrapText="1"/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0" fontId="6" fillId="2" borderId="19" xfId="0" applyFont="1" applyFill="1" applyBorder="1" applyAlignment="1" applyProtection="1">
      <alignment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alignment wrapText="1"/>
      <protection locked="0"/>
    </xf>
    <xf numFmtId="0" fontId="40" fillId="2" borderId="14" xfId="0" applyFont="1" applyFill="1" applyBorder="1" applyAlignment="1" applyProtection="1">
      <alignment wrapText="1"/>
      <protection locked="0"/>
    </xf>
    <xf numFmtId="0" fontId="6" fillId="2" borderId="70" xfId="0" applyFont="1" applyFill="1" applyBorder="1" applyAlignment="1" applyProtection="1">
      <alignment wrapText="1"/>
      <protection locked="0"/>
    </xf>
    <xf numFmtId="0" fontId="6" fillId="2" borderId="71" xfId="0" applyFont="1" applyFill="1" applyBorder="1" applyAlignment="1" applyProtection="1">
      <alignment wrapText="1"/>
      <protection locked="0"/>
    </xf>
    <xf numFmtId="0" fontId="6" fillId="2" borderId="72" xfId="0" applyFont="1" applyFill="1" applyBorder="1" applyAlignment="1" applyProtection="1">
      <alignment wrapText="1"/>
      <protection locked="0"/>
    </xf>
    <xf numFmtId="0" fontId="6" fillId="2" borderId="16" xfId="0" applyFont="1" applyFill="1" applyBorder="1" applyAlignment="1" applyProtection="1">
      <alignment wrapText="1"/>
      <protection locked="0"/>
    </xf>
    <xf numFmtId="0" fontId="40" fillId="2" borderId="16" xfId="0" applyFont="1" applyFill="1" applyBorder="1" applyAlignment="1" applyProtection="1">
      <alignment wrapText="1"/>
      <protection locked="0"/>
    </xf>
    <xf numFmtId="0" fontId="34" fillId="2" borderId="24" xfId="0" applyFont="1" applyFill="1" applyBorder="1" applyAlignment="1" applyProtection="1">
      <alignment wrapText="1"/>
      <protection locked="0"/>
    </xf>
    <xf numFmtId="0" fontId="34" fillId="2" borderId="25" xfId="0" applyFont="1" applyFill="1" applyBorder="1" applyAlignment="1" applyProtection="1">
      <alignment wrapText="1"/>
      <protection locked="0"/>
    </xf>
    <xf numFmtId="0" fontId="45" fillId="2" borderId="31" xfId="0" applyFont="1" applyFill="1" applyBorder="1" applyAlignment="1" applyProtection="1">
      <alignment wrapText="1"/>
      <protection locked="0"/>
    </xf>
    <xf numFmtId="0" fontId="34" fillId="2" borderId="31" xfId="0" applyFont="1" applyFill="1" applyBorder="1" applyAlignment="1" applyProtection="1">
      <alignment wrapText="1"/>
      <protection locked="0"/>
    </xf>
    <xf numFmtId="0" fontId="34" fillId="2" borderId="52" xfId="0" applyFont="1" applyFill="1" applyBorder="1" applyAlignment="1" applyProtection="1">
      <alignment wrapText="1"/>
      <protection locked="0"/>
    </xf>
    <xf numFmtId="0" fontId="34" fillId="2" borderId="17" xfId="0" applyFont="1" applyFill="1" applyBorder="1" applyAlignment="1" applyProtection="1">
      <alignment wrapText="1"/>
      <protection locked="0"/>
    </xf>
    <xf numFmtId="0" fontId="34" fillId="2" borderId="19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86" xfId="0" applyFill="1" applyBorder="1" applyAlignment="1" applyProtection="1">
      <alignment wrapText="1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29" fillId="2" borderId="25" xfId="0" applyFont="1" applyFill="1" applyBorder="1" applyAlignment="1" applyProtection="1">
      <alignment wrapText="1"/>
      <protection locked="0"/>
    </xf>
    <xf numFmtId="0" fontId="32" fillId="2" borderId="52" xfId="0" applyFont="1" applyFill="1" applyBorder="1" applyAlignment="1" applyProtection="1">
      <alignment wrapText="1"/>
      <protection locked="0"/>
    </xf>
    <xf numFmtId="0" fontId="46" fillId="2" borderId="31" xfId="0" applyFont="1" applyFill="1" applyBorder="1" applyAlignment="1" applyProtection="1">
      <alignment wrapText="1"/>
      <protection locked="0"/>
    </xf>
    <xf numFmtId="0" fontId="32" fillId="2" borderId="31" xfId="0" applyFon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9" fillId="2" borderId="5" xfId="0" applyFont="1" applyFill="1" applyBorder="1" applyAlignment="1" applyProtection="1">
      <alignment wrapText="1"/>
      <protection locked="0"/>
    </xf>
    <xf numFmtId="0" fontId="29" fillId="2" borderId="6" xfId="0" applyFont="1" applyFill="1" applyBorder="1" applyAlignment="1" applyProtection="1">
      <alignment wrapText="1"/>
      <protection locked="0"/>
    </xf>
    <xf numFmtId="0" fontId="46" fillId="2" borderId="14" xfId="0" applyFont="1" applyFill="1" applyBorder="1" applyAlignment="1" applyProtection="1">
      <alignment wrapText="1"/>
      <protection locked="0"/>
    </xf>
    <xf numFmtId="0" fontId="32" fillId="2" borderId="14" xfId="0" applyFont="1" applyFill="1" applyBorder="1" applyAlignment="1" applyProtection="1">
      <alignment wrapText="1"/>
      <protection locked="0"/>
    </xf>
    <xf numFmtId="0" fontId="32" fillId="2" borderId="13" xfId="0" applyFont="1" applyFill="1" applyBorder="1" applyAlignment="1" applyProtection="1">
      <alignment wrapText="1"/>
      <protection locked="0"/>
    </xf>
    <xf numFmtId="0" fontId="33" fillId="2" borderId="76" xfId="0" applyFont="1" applyFill="1" applyBorder="1" applyAlignment="1" applyProtection="1">
      <alignment wrapText="1"/>
      <protection locked="0"/>
    </xf>
    <xf numFmtId="0" fontId="42" fillId="2" borderId="77" xfId="0" applyFont="1" applyFill="1" applyBorder="1" applyAlignment="1" applyProtection="1">
      <alignment wrapText="1"/>
      <protection locked="0"/>
    </xf>
    <xf numFmtId="0" fontId="42" fillId="2" borderId="78" xfId="0" applyFont="1" applyFill="1" applyBorder="1" applyAlignment="1" applyProtection="1">
      <alignment wrapText="1"/>
      <protection locked="0"/>
    </xf>
    <xf numFmtId="0" fontId="33" fillId="2" borderId="79" xfId="0" applyFont="1" applyFill="1" applyBorder="1" applyAlignment="1" applyProtection="1">
      <alignment wrapText="1"/>
      <protection locked="0"/>
    </xf>
    <xf numFmtId="0" fontId="47" fillId="2" borderId="79" xfId="0" applyFont="1" applyFill="1" applyBorder="1" applyAlignment="1" applyProtection="1">
      <alignment wrapText="1"/>
      <protection locked="0"/>
    </xf>
    <xf numFmtId="0" fontId="33" fillId="2" borderId="78" xfId="0" applyFont="1" applyFill="1" applyBorder="1" applyAlignment="1" applyProtection="1">
      <alignment wrapText="1"/>
      <protection locked="0"/>
    </xf>
    <xf numFmtId="0" fontId="33" fillId="2" borderId="80" xfId="0" applyFont="1" applyFill="1" applyBorder="1" applyAlignment="1" applyProtection="1">
      <alignment wrapText="1"/>
      <protection locked="0"/>
    </xf>
    <xf numFmtId="0" fontId="33" fillId="2" borderId="56" xfId="0" applyFont="1" applyFill="1" applyBorder="1" applyAlignment="1" applyProtection="1">
      <alignment wrapText="1"/>
      <protection locked="0"/>
    </xf>
    <xf numFmtId="0" fontId="42" fillId="2" borderId="54" xfId="0" applyFont="1" applyFill="1" applyBorder="1" applyAlignment="1" applyProtection="1">
      <alignment wrapText="1"/>
      <protection locked="0"/>
    </xf>
    <xf numFmtId="0" fontId="42" fillId="2" borderId="55" xfId="0" applyFont="1" applyFill="1" applyBorder="1" applyAlignment="1" applyProtection="1">
      <alignment wrapText="1"/>
      <protection locked="0"/>
    </xf>
    <xf numFmtId="0" fontId="33" fillId="2" borderId="53" xfId="0" applyFont="1" applyFill="1" applyBorder="1" applyAlignment="1" applyProtection="1">
      <alignment wrapText="1"/>
      <protection locked="0"/>
    </xf>
    <xf numFmtId="0" fontId="47" fillId="2" borderId="53" xfId="0" applyFont="1" applyFill="1" applyBorder="1" applyAlignment="1" applyProtection="1">
      <alignment wrapText="1"/>
      <protection locked="0"/>
    </xf>
    <xf numFmtId="0" fontId="33" fillId="2" borderId="55" xfId="0" applyFont="1" applyFill="1" applyBorder="1" applyAlignment="1" applyProtection="1">
      <alignment wrapText="1"/>
      <protection locked="0"/>
    </xf>
    <xf numFmtId="0" fontId="33" fillId="2" borderId="59" xfId="0" applyFont="1" applyFill="1" applyBorder="1" applyAlignment="1" applyProtection="1">
      <alignment wrapText="1"/>
      <protection locked="0"/>
    </xf>
    <xf numFmtId="0" fontId="42" fillId="2" borderId="81" xfId="0" applyFont="1" applyFill="1" applyBorder="1" applyAlignment="1" applyProtection="1">
      <alignment wrapText="1"/>
      <protection locked="0"/>
    </xf>
    <xf numFmtId="0" fontId="42" fillId="2" borderId="82" xfId="0" applyFont="1" applyFill="1" applyBorder="1" applyAlignment="1" applyProtection="1">
      <alignment wrapText="1"/>
      <protection locked="0"/>
    </xf>
    <xf numFmtId="0" fontId="33" fillId="2" borderId="83" xfId="0" applyFont="1" applyFill="1" applyBorder="1" applyAlignment="1" applyProtection="1">
      <alignment wrapText="1"/>
      <protection locked="0"/>
    </xf>
    <xf numFmtId="0" fontId="47" fillId="2" borderId="83" xfId="0" applyFont="1" applyFill="1" applyBorder="1" applyAlignment="1" applyProtection="1">
      <alignment wrapText="1"/>
      <protection locked="0"/>
    </xf>
    <xf numFmtId="0" fontId="33" fillId="2" borderId="82" xfId="0" applyFont="1" applyFill="1" applyBorder="1" applyAlignment="1" applyProtection="1">
      <alignment wrapText="1"/>
      <protection locked="0"/>
    </xf>
    <xf numFmtId="0" fontId="30" fillId="2" borderId="84" xfId="0" applyFont="1" applyFill="1" applyBorder="1" applyAlignment="1" applyProtection="1">
      <alignment wrapText="1"/>
      <protection locked="0"/>
    </xf>
    <xf numFmtId="0" fontId="33" fillId="2" borderId="85" xfId="0" applyFont="1" applyFill="1" applyBorder="1" applyAlignment="1" applyProtection="1">
      <alignment wrapText="1"/>
      <protection locked="0"/>
    </xf>
    <xf numFmtId="0" fontId="33" fillId="2" borderId="63" xfId="0" applyFont="1" applyFill="1" applyBorder="1" applyAlignment="1" applyProtection="1">
      <alignment wrapText="1"/>
      <protection locked="0"/>
    </xf>
    <xf numFmtId="0" fontId="33" fillId="2" borderId="0" xfId="0" applyFont="1" applyFill="1" applyAlignment="1" applyProtection="1">
      <alignment wrapText="1"/>
      <protection locked="0"/>
    </xf>
    <xf numFmtId="0" fontId="29" fillId="2" borderId="2" xfId="0" applyFont="1" applyFill="1" applyBorder="1" applyAlignment="1" applyProtection="1">
      <alignment wrapText="1"/>
      <protection locked="0"/>
    </xf>
    <xf numFmtId="0" fontId="29" fillId="2" borderId="3" xfId="0" applyFont="1" applyFill="1" applyBorder="1" applyAlignment="1" applyProtection="1">
      <alignment wrapText="1"/>
      <protection locked="0"/>
    </xf>
    <xf numFmtId="0" fontId="32" fillId="2" borderId="10" xfId="0" applyFont="1" applyFill="1" applyBorder="1" applyAlignment="1" applyProtection="1">
      <alignment wrapText="1"/>
      <protection locked="0"/>
    </xf>
    <xf numFmtId="0" fontId="46" fillId="2" borderId="13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27" fillId="2" borderId="5" xfId="0" applyFont="1" applyFill="1" applyBorder="1" applyAlignment="1" applyProtection="1">
      <alignment wrapText="1"/>
      <protection locked="0"/>
    </xf>
    <xf numFmtId="0" fontId="27" fillId="2" borderId="4" xfId="0" applyFont="1" applyFill="1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wrapText="1"/>
      <protection locked="0"/>
    </xf>
    <xf numFmtId="0" fontId="0" fillId="5" borderId="13" xfId="0" applyFill="1" applyBorder="1" applyProtection="1">
      <protection locked="0"/>
    </xf>
    <xf numFmtId="0" fontId="44" fillId="5" borderId="57" xfId="0" applyFont="1" applyFill="1" applyBorder="1" applyProtection="1">
      <protection locked="0"/>
    </xf>
    <xf numFmtId="0" fontId="44" fillId="5" borderId="28" xfId="0" applyFont="1" applyFill="1" applyBorder="1" applyProtection="1">
      <protection locked="0"/>
    </xf>
    <xf numFmtId="0" fontId="0" fillId="5" borderId="57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33" fillId="5" borderId="60" xfId="0" applyFont="1" applyFill="1" applyBorder="1" applyAlignment="1" applyProtection="1">
      <alignment horizontal="right"/>
      <protection locked="0"/>
    </xf>
    <xf numFmtId="0" fontId="49" fillId="5" borderId="60" xfId="0" applyFont="1" applyFill="1" applyBorder="1" applyAlignment="1" applyProtection="1">
      <alignment horizontal="right"/>
      <protection locked="0"/>
    </xf>
    <xf numFmtId="0" fontId="49" fillId="5" borderId="61" xfId="0" applyFont="1" applyFill="1" applyBorder="1" applyAlignment="1" applyProtection="1">
      <alignment horizontal="right"/>
      <protection locked="0"/>
    </xf>
    <xf numFmtId="0" fontId="33" fillId="5" borderId="61" xfId="0" applyFont="1" applyFill="1" applyBorder="1" applyProtection="1">
      <protection locked="0"/>
    </xf>
    <xf numFmtId="0" fontId="33" fillId="5" borderId="60" xfId="0" applyFont="1" applyFill="1" applyBorder="1" applyAlignment="1" applyProtection="1">
      <alignment horizontal="center"/>
      <protection locked="0"/>
    </xf>
    <xf numFmtId="0" fontId="33" fillId="5" borderId="61" xfId="0" applyFont="1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33" fillId="5" borderId="89" xfId="0" applyFont="1" applyFill="1" applyBorder="1" applyProtection="1">
      <protection locked="0"/>
    </xf>
    <xf numFmtId="0" fontId="0" fillId="5" borderId="90" xfId="0" applyFill="1" applyBorder="1" applyAlignment="1" applyProtection="1">
      <alignment wrapText="1"/>
      <protection locked="0"/>
    </xf>
    <xf numFmtId="0" fontId="33" fillId="2" borderId="91" xfId="0" applyFont="1" applyFill="1" applyBorder="1" applyAlignment="1" applyProtection="1">
      <alignment wrapText="1"/>
      <protection locked="0"/>
    </xf>
    <xf numFmtId="0" fontId="47" fillId="2" borderId="91" xfId="0" applyFont="1" applyFill="1" applyBorder="1" applyAlignment="1" applyProtection="1">
      <alignment wrapText="1"/>
      <protection locked="0"/>
    </xf>
    <xf numFmtId="0" fontId="42" fillId="2" borderId="92" xfId="0" applyFont="1" applyFill="1" applyBorder="1" applyAlignment="1" applyProtection="1">
      <alignment wrapText="1"/>
      <protection locked="0"/>
    </xf>
    <xf numFmtId="0" fontId="42" fillId="2" borderId="93" xfId="0" applyFont="1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6" fillId="5" borderId="33" xfId="0" applyFont="1" applyFill="1" applyBorder="1" applyAlignment="1" applyProtection="1">
      <alignment wrapText="1"/>
      <protection locked="0"/>
    </xf>
    <xf numFmtId="0" fontId="36" fillId="0" borderId="4" xfId="0" applyFont="1" applyBorder="1" applyAlignment="1">
      <alignment horizontal="center" vertical="center" wrapText="1"/>
    </xf>
    <xf numFmtId="0" fontId="37" fillId="0" borderId="26" xfId="0" applyFont="1" applyBorder="1" applyAlignment="1" applyProtection="1">
      <alignment wrapText="1"/>
      <protection locked="0"/>
    </xf>
    <xf numFmtId="0" fontId="37" fillId="2" borderId="27" xfId="0" applyFont="1" applyFill="1" applyBorder="1" applyAlignment="1" applyProtection="1">
      <alignment wrapText="1"/>
      <protection locked="0"/>
    </xf>
    <xf numFmtId="0" fontId="37" fillId="2" borderId="26" xfId="0" applyFont="1" applyFill="1" applyBorder="1" applyAlignment="1" applyProtection="1">
      <alignment wrapText="1"/>
      <protection locked="0"/>
    </xf>
    <xf numFmtId="0" fontId="37" fillId="2" borderId="4" xfId="0" applyFont="1" applyFill="1" applyBorder="1" applyAlignment="1" applyProtection="1">
      <alignment wrapText="1"/>
      <protection locked="0"/>
    </xf>
    <xf numFmtId="0" fontId="37" fillId="2" borderId="23" xfId="0" applyFont="1" applyFill="1" applyBorder="1" applyAlignment="1" applyProtection="1">
      <alignment wrapText="1"/>
      <protection locked="0"/>
    </xf>
    <xf numFmtId="0" fontId="37" fillId="2" borderId="1" xfId="0" applyFont="1" applyFill="1" applyBorder="1" applyAlignment="1" applyProtection="1">
      <alignment wrapText="1"/>
      <protection locked="0"/>
    </xf>
    <xf numFmtId="0" fontId="37" fillId="2" borderId="35" xfId="0" applyFont="1" applyFill="1" applyBorder="1" applyAlignment="1" applyProtection="1">
      <alignment wrapText="1"/>
      <protection locked="0"/>
    </xf>
    <xf numFmtId="0" fontId="37" fillId="5" borderId="35" xfId="0" applyFont="1" applyFill="1" applyBorder="1" applyAlignment="1" applyProtection="1">
      <alignment wrapText="1"/>
      <protection locked="0"/>
    </xf>
    <xf numFmtId="0" fontId="50" fillId="0" borderId="0" xfId="0" applyFont="1" applyAlignment="1" applyProtection="1">
      <alignment wrapText="1"/>
      <protection locked="0"/>
    </xf>
    <xf numFmtId="0" fontId="37" fillId="2" borderId="43" xfId="0" applyFont="1" applyFill="1" applyBorder="1" applyAlignment="1" applyProtection="1">
      <alignment wrapText="1"/>
      <protection locked="0"/>
    </xf>
    <xf numFmtId="0" fontId="37" fillId="2" borderId="2" xfId="0" applyFont="1" applyFill="1" applyBorder="1" applyAlignment="1" applyProtection="1">
      <alignment wrapText="1"/>
      <protection locked="0"/>
    </xf>
    <xf numFmtId="0" fontId="37" fillId="5" borderId="17" xfId="0" applyFont="1" applyFill="1" applyBorder="1" applyAlignment="1" applyProtection="1">
      <alignment wrapText="1"/>
      <protection locked="0"/>
    </xf>
    <xf numFmtId="0" fontId="37" fillId="5" borderId="0" xfId="0" applyFont="1" applyFill="1" applyAlignment="1" applyProtection="1">
      <alignment wrapText="1"/>
      <protection locked="0"/>
    </xf>
    <xf numFmtId="0" fontId="37" fillId="5" borderId="14" xfId="0" applyFont="1" applyFill="1" applyBorder="1" applyProtection="1">
      <protection locked="0"/>
    </xf>
    <xf numFmtId="0" fontId="37" fillId="5" borderId="31" xfId="0" applyFont="1" applyFill="1" applyBorder="1" applyAlignment="1" applyProtection="1">
      <alignment wrapText="1"/>
      <protection locked="0"/>
    </xf>
    <xf numFmtId="0" fontId="37" fillId="5" borderId="3" xfId="0" applyFont="1" applyFill="1" applyBorder="1" applyProtection="1">
      <protection locked="0"/>
    </xf>
    <xf numFmtId="0" fontId="37" fillId="5" borderId="0" xfId="0" applyFont="1" applyFill="1" applyAlignment="1" applyProtection="1">
      <alignment horizontal="center" wrapText="1"/>
      <protection locked="0"/>
    </xf>
    <xf numFmtId="0" fontId="37" fillId="5" borderId="1" xfId="0" applyFont="1" applyFill="1" applyBorder="1" applyAlignment="1" applyProtection="1">
      <alignment wrapText="1"/>
      <protection locked="0"/>
    </xf>
    <xf numFmtId="0" fontId="37" fillId="5" borderId="0" xfId="0" applyFont="1" applyFill="1" applyProtection="1">
      <protection locked="0"/>
    </xf>
    <xf numFmtId="3" fontId="4" fillId="5" borderId="4" xfId="0" applyNumberFormat="1" applyFont="1" applyFill="1" applyBorder="1" applyAlignment="1" applyProtection="1">
      <alignment horizontal="center"/>
      <protection locked="0"/>
    </xf>
    <xf numFmtId="3" fontId="4" fillId="5" borderId="25" xfId="0" applyNumberFormat="1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28" fillId="2" borderId="6" xfId="0" applyFont="1" applyFill="1" applyBorder="1" applyAlignment="1" applyProtection="1">
      <alignment horizontal="center" wrapText="1"/>
      <protection locked="0"/>
    </xf>
    <xf numFmtId="0" fontId="40" fillId="2" borderId="1" xfId="0" applyFont="1" applyFill="1" applyBorder="1" applyAlignment="1" applyProtection="1">
      <alignment wrapText="1"/>
      <protection locked="0"/>
    </xf>
    <xf numFmtId="0" fontId="40" fillId="2" borderId="23" xfId="0" applyFont="1" applyFill="1" applyBorder="1" applyAlignment="1" applyProtection="1">
      <alignment wrapText="1"/>
      <protection locked="0"/>
    </xf>
    <xf numFmtId="0" fontId="40" fillId="2" borderId="24" xfId="0" applyFont="1" applyFill="1" applyBorder="1" applyAlignment="1" applyProtection="1">
      <alignment wrapText="1"/>
      <protection locked="0"/>
    </xf>
    <xf numFmtId="0" fontId="40" fillId="2" borderId="4" xfId="0" applyFont="1" applyFill="1" applyBorder="1" applyAlignment="1" applyProtection="1">
      <alignment wrapText="1"/>
      <protection locked="0"/>
    </xf>
    <xf numFmtId="0" fontId="40" fillId="2" borderId="5" xfId="0" applyFont="1" applyFill="1" applyBorder="1" applyAlignment="1" applyProtection="1">
      <alignment wrapText="1"/>
      <protection locked="0"/>
    </xf>
    <xf numFmtId="0" fontId="40" fillId="2" borderId="70" xfId="0" applyFont="1" applyFill="1" applyBorder="1" applyAlignment="1" applyProtection="1">
      <alignment wrapText="1"/>
      <protection locked="0"/>
    </xf>
    <xf numFmtId="0" fontId="40" fillId="2" borderId="71" xfId="0" applyFont="1" applyFill="1" applyBorder="1" applyAlignment="1" applyProtection="1">
      <alignment wrapText="1"/>
      <protection locked="0"/>
    </xf>
    <xf numFmtId="0" fontId="45" fillId="2" borderId="23" xfId="0" applyFont="1" applyFill="1" applyBorder="1" applyAlignment="1" applyProtection="1">
      <alignment wrapText="1"/>
      <protection locked="0"/>
    </xf>
    <xf numFmtId="0" fontId="47" fillId="2" borderId="76" xfId="0" applyFont="1" applyFill="1" applyBorder="1" applyAlignment="1" applyProtection="1">
      <alignment wrapText="1"/>
      <protection locked="0"/>
    </xf>
    <xf numFmtId="0" fontId="47" fillId="2" borderId="56" xfId="0" applyFont="1" applyFill="1" applyBorder="1" applyAlignment="1" applyProtection="1">
      <alignment wrapText="1"/>
      <protection locked="0"/>
    </xf>
    <xf numFmtId="0" fontId="47" fillId="2" borderId="67" xfId="0" applyFont="1" applyFill="1" applyBorder="1" applyAlignment="1" applyProtection="1">
      <alignment wrapText="1"/>
      <protection locked="0"/>
    </xf>
    <xf numFmtId="0" fontId="47" fillId="2" borderId="75" xfId="0" applyFont="1" applyFill="1" applyBorder="1" applyAlignment="1" applyProtection="1">
      <alignment wrapText="1"/>
      <protection locked="0"/>
    </xf>
    <xf numFmtId="0" fontId="47" fillId="5" borderId="87" xfId="0" applyFont="1" applyFill="1" applyBorder="1" applyAlignment="1" applyProtection="1">
      <alignment wrapText="1"/>
      <protection locked="0"/>
    </xf>
    <xf numFmtId="0" fontId="47" fillId="5" borderId="56" xfId="0" applyFont="1" applyFill="1" applyBorder="1" applyAlignment="1" applyProtection="1">
      <alignment wrapText="1"/>
      <protection locked="0"/>
    </xf>
    <xf numFmtId="0" fontId="40" fillId="5" borderId="23" xfId="0" applyFont="1" applyFill="1" applyBorder="1" applyAlignment="1" applyProtection="1">
      <alignment wrapText="1"/>
      <protection locked="0"/>
    </xf>
    <xf numFmtId="0" fontId="51" fillId="5" borderId="57" xfId="0" applyFont="1" applyFill="1" applyBorder="1" applyAlignment="1" applyProtection="1">
      <alignment wrapText="1"/>
      <protection locked="0"/>
    </xf>
    <xf numFmtId="0" fontId="40" fillId="5" borderId="57" xfId="0" applyFont="1" applyFill="1" applyBorder="1" applyAlignment="1" applyProtection="1">
      <alignment wrapText="1"/>
      <protection locked="0"/>
    </xf>
    <xf numFmtId="0" fontId="51" fillId="5" borderId="74" xfId="0" applyFont="1" applyFill="1" applyBorder="1" applyAlignment="1" applyProtection="1">
      <alignment wrapText="1"/>
      <protection locked="0"/>
    </xf>
    <xf numFmtId="0" fontId="0" fillId="5" borderId="17" xfId="0" applyFill="1" applyBorder="1" applyAlignment="1" applyProtection="1">
      <alignment wrapText="1"/>
      <protection locked="0"/>
    </xf>
    <xf numFmtId="0" fontId="0" fillId="5" borderId="18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40" fillId="5" borderId="14" xfId="0" applyFont="1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6" fillId="5" borderId="6" xfId="0" applyFont="1" applyFill="1" applyBorder="1" applyAlignment="1" applyProtection="1">
      <alignment wrapText="1"/>
      <protection locked="0"/>
    </xf>
    <xf numFmtId="3" fontId="0" fillId="5" borderId="4" xfId="0" applyNumberFormat="1" applyFill="1" applyBorder="1" applyAlignment="1" applyProtection="1">
      <alignment horizontal="center"/>
      <protection locked="0"/>
    </xf>
    <xf numFmtId="3" fontId="0" fillId="5" borderId="6" xfId="0" applyNumberFormat="1" applyFill="1" applyBorder="1" applyAlignment="1" applyProtection="1">
      <alignment horizontal="center"/>
      <protection locked="0"/>
    </xf>
    <xf numFmtId="0" fontId="6" fillId="5" borderId="57" xfId="0" applyFont="1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4" fillId="5" borderId="13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0" fontId="4" fillId="2" borderId="24" xfId="0" applyFont="1" applyFill="1" applyBorder="1" applyAlignment="1" applyProtection="1">
      <alignment wrapText="1"/>
      <protection locked="0"/>
    </xf>
    <xf numFmtId="0" fontId="4" fillId="2" borderId="25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Alignment="1" applyProtection="1">
      <alignment wrapText="1"/>
      <protection locked="0"/>
    </xf>
    <xf numFmtId="0" fontId="4" fillId="2" borderId="36" xfId="0" applyFont="1" applyFill="1" applyBorder="1" applyAlignment="1" applyProtection="1">
      <alignment wrapText="1"/>
      <protection locked="0"/>
    </xf>
    <xf numFmtId="0" fontId="4" fillId="5" borderId="18" xfId="0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4" fillId="5" borderId="6" xfId="0" applyFont="1" applyFill="1" applyBorder="1" applyProtection="1">
      <protection locked="0"/>
    </xf>
    <xf numFmtId="0" fontId="4" fillId="2" borderId="32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4" fillId="5" borderId="24" xfId="0" applyFont="1" applyFill="1" applyBorder="1" applyProtection="1">
      <protection locked="0"/>
    </xf>
    <xf numFmtId="0" fontId="52" fillId="0" borderId="0" xfId="0" applyFont="1" applyAlignment="1" applyProtection="1">
      <alignment wrapText="1"/>
      <protection locked="0"/>
    </xf>
    <xf numFmtId="0" fontId="4" fillId="5" borderId="18" xfId="0" applyFont="1" applyFill="1" applyBorder="1" applyAlignment="1" applyProtection="1">
      <alignment wrapText="1"/>
      <protection locked="0"/>
    </xf>
    <xf numFmtId="0" fontId="4" fillId="5" borderId="24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6" fillId="5" borderId="18" xfId="0" applyFont="1" applyFill="1" applyBorder="1" applyAlignment="1" applyProtection="1">
      <alignment wrapText="1"/>
      <protection locked="0"/>
    </xf>
    <xf numFmtId="0" fontId="42" fillId="2" borderId="62" xfId="0" applyFont="1" applyFill="1" applyBorder="1" applyAlignment="1" applyProtection="1">
      <alignment wrapText="1"/>
      <protection locked="0"/>
    </xf>
    <xf numFmtId="0" fontId="42" fillId="5" borderId="88" xfId="0" applyFont="1" applyFill="1" applyBorder="1" applyAlignment="1" applyProtection="1">
      <alignment wrapText="1"/>
      <protection locked="0"/>
    </xf>
    <xf numFmtId="0" fontId="42" fillId="5" borderId="54" xfId="0" applyFont="1" applyFill="1" applyBorder="1" applyAlignment="1" applyProtection="1">
      <alignment wrapText="1"/>
      <protection locked="0"/>
    </xf>
    <xf numFmtId="0" fontId="6" fillId="5" borderId="24" xfId="0" applyFont="1" applyFill="1" applyBorder="1" applyAlignment="1" applyProtection="1">
      <alignment wrapText="1"/>
      <protection locked="0"/>
    </xf>
    <xf numFmtId="0" fontId="4" fillId="5" borderId="14" xfId="0" applyFont="1" applyFill="1" applyBorder="1" applyProtection="1">
      <protection locked="0"/>
    </xf>
    <xf numFmtId="0" fontId="4" fillId="5" borderId="31" xfId="0" applyFont="1" applyFill="1" applyBorder="1" applyProtection="1">
      <protection locked="0"/>
    </xf>
    <xf numFmtId="0" fontId="33" fillId="5" borderId="94" xfId="0" applyFont="1" applyFill="1" applyBorder="1" applyProtection="1">
      <protection locked="0"/>
    </xf>
    <xf numFmtId="0" fontId="33" fillId="5" borderId="95" xfId="0" applyFont="1" applyFill="1" applyBorder="1" applyProtection="1">
      <protection locked="0"/>
    </xf>
    <xf numFmtId="3" fontId="6" fillId="5" borderId="3" xfId="0" applyNumberFormat="1" applyFont="1" applyFill="1" applyBorder="1" applyAlignment="1" applyProtection="1">
      <alignment horizontal="center" wrapText="1"/>
      <protection locked="0"/>
    </xf>
    <xf numFmtId="0" fontId="6" fillId="5" borderId="31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wrapText="1"/>
    </xf>
    <xf numFmtId="0" fontId="12" fillId="0" borderId="28" xfId="0" applyFont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0" fontId="2" fillId="2" borderId="41" xfId="0" applyFont="1" applyFill="1" applyBorder="1" applyAlignment="1">
      <alignment wrapText="1"/>
    </xf>
    <xf numFmtId="0" fontId="2" fillId="2" borderId="42" xfId="0" applyFont="1" applyFill="1" applyBorder="1" applyAlignment="1">
      <alignment wrapText="1"/>
    </xf>
    <xf numFmtId="0" fontId="2" fillId="2" borderId="30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2" fillId="2" borderId="33" xfId="0" applyFont="1" applyFill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2" xfId="0" applyFont="1" applyBorder="1" applyAlignment="1">
      <alignment wrapText="1"/>
    </xf>
    <xf numFmtId="3" fontId="4" fillId="0" borderId="23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4" fillId="0" borderId="25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9" fillId="0" borderId="13" xfId="0" applyFont="1" applyBorder="1" applyAlignment="1">
      <alignment wrapText="1"/>
    </xf>
    <xf numFmtId="0" fontId="39" fillId="0" borderId="31" xfId="0" applyFont="1" applyBorder="1" applyAlignment="1">
      <alignment wrapText="1"/>
    </xf>
    <xf numFmtId="0" fontId="39" fillId="0" borderId="14" xfId="0" applyFont="1" applyBorder="1" applyAlignment="1">
      <alignment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4" fillId="0" borderId="19" xfId="0" applyFont="1" applyBorder="1" applyAlignment="1" applyProtection="1">
      <alignment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3" fontId="1" fillId="0" borderId="30" xfId="0" applyNumberFormat="1" applyFont="1" applyBorder="1" applyAlignment="1" applyProtection="1">
      <alignment wrapText="1"/>
      <protection locked="0"/>
    </xf>
    <xf numFmtId="3" fontId="1" fillId="0" borderId="32" xfId="0" applyNumberFormat="1" applyFont="1" applyBorder="1" applyAlignment="1" applyProtection="1">
      <alignment wrapText="1"/>
      <protection locked="0"/>
    </xf>
    <xf numFmtId="3" fontId="1" fillId="0" borderId="33" xfId="0" applyNumberFormat="1" applyFont="1" applyBorder="1" applyAlignment="1" applyProtection="1">
      <alignment wrapText="1"/>
      <protection locked="0"/>
    </xf>
    <xf numFmtId="0" fontId="3" fillId="2" borderId="13" xfId="0" applyFont="1" applyFill="1" applyBorder="1" applyAlignment="1">
      <alignment wrapText="1"/>
    </xf>
    <xf numFmtId="0" fontId="3" fillId="2" borderId="31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39" fillId="2" borderId="1" xfId="0" applyFont="1" applyFill="1" applyBorder="1" applyAlignment="1">
      <alignment wrapText="1"/>
    </xf>
    <xf numFmtId="0" fontId="39" fillId="2" borderId="4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3" fillId="2" borderId="8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23" fillId="2" borderId="10" xfId="0" applyFont="1" applyFill="1" applyBorder="1" applyAlignment="1">
      <alignment horizontal="left" wrapText="1"/>
    </xf>
    <xf numFmtId="0" fontId="23" fillId="2" borderId="16" xfId="0" applyFont="1" applyFill="1" applyBorder="1" applyAlignment="1">
      <alignment horizontal="left" wrapText="1"/>
    </xf>
    <xf numFmtId="0" fontId="23" fillId="2" borderId="1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26" xfId="0" applyFont="1" applyFill="1" applyBorder="1" applyAlignment="1">
      <alignment horizontal="center" wrapText="1"/>
    </xf>
    <xf numFmtId="0" fontId="2" fillId="2" borderId="40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4" fillId="0" borderId="25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3" fontId="4" fillId="0" borderId="17" xfId="0" applyNumberFormat="1" applyFont="1" applyBorder="1" applyAlignment="1">
      <alignment horizontal="center" wrapText="1"/>
    </xf>
    <xf numFmtId="3" fontId="4" fillId="0" borderId="20" xfId="0" applyNumberFormat="1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39" fillId="0" borderId="10" xfId="0" applyFont="1" applyBorder="1" applyAlignment="1">
      <alignment horizontal="left" wrapText="1"/>
    </xf>
    <xf numFmtId="0" fontId="39" fillId="0" borderId="16" xfId="0" applyFont="1" applyBorder="1" applyAlignment="1">
      <alignment horizontal="left" wrapText="1"/>
    </xf>
    <xf numFmtId="0" fontId="39" fillId="0" borderId="11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2" fillId="0" borderId="16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</cellXfs>
  <cellStyles count="6">
    <cellStyle name="Hypertextový odkaz" xfId="1" builtinId="8"/>
    <cellStyle name="Hypertextový odkaz 2" xfId="5" xr:uid="{60C2A9E1-C9AB-4F2C-97E3-8333108AC2FF}"/>
    <cellStyle name="Normální" xfId="0" builtinId="0"/>
    <cellStyle name="Normální 2" xfId="3" xr:uid="{637D57DC-8A01-41CD-BE97-CDF99DA4EE0F}"/>
    <cellStyle name="Procenta" xfId="2" builtinId="5"/>
    <cellStyle name="Procenta 2" xfId="4" xr:uid="{2042A924-B2FB-4F5E-AE41-486607E61175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18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microsoft.com/office/2017/10/relationships/person" Target="persons/person2.xml"/><Relationship Id="rId2" Type="http://schemas.openxmlformats.org/officeDocument/2006/relationships/worksheet" Target="worksheets/sheet2.xml"/><Relationship Id="rId16" Type="http://schemas.microsoft.com/office/2017/10/relationships/person" Target="persons/person1.xml"/><Relationship Id="rId20" Type="http://schemas.microsoft.com/office/2017/10/relationships/person" Target="persons/person5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5" Type="http://schemas.microsoft.com/office/2017/10/relationships/person" Target="persons/person0.xml"/><Relationship Id="rId10" Type="http://schemas.openxmlformats.org/officeDocument/2006/relationships/customXml" Target="../customXml/item2.xml"/><Relationship Id="rId19" Type="http://schemas.microsoft.com/office/2017/10/relationships/person" Target="persons/person4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microsoft.com/office/2017/10/relationships/person" Target="persons/person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view="pageBreakPreview" zoomScale="60" zoomScaleNormal="90" workbookViewId="0">
      <selection activeCell="I17" sqref="I1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" t="s">
        <v>0</v>
      </c>
    </row>
    <row r="2" spans="1:14" ht="14.25" customHeight="1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4.25" customHeight="1" x14ac:dyDescent="0.3">
      <c r="A3" s="5" t="s">
        <v>89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4.25" customHeight="1" x14ac:dyDescent="0.3">
      <c r="A4" s="4" t="s">
        <v>90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25" customHeight="1" x14ac:dyDescent="0.3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4.25" customHeight="1" x14ac:dyDescent="0.3">
      <c r="A6" s="5" t="s">
        <v>88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4.25" customHeight="1" x14ac:dyDescent="0.3">
      <c r="A7" s="4" t="s">
        <v>80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4.25" customHeight="1" x14ac:dyDescent="0.3">
      <c r="A8" s="4" t="s">
        <v>68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4.25" customHeight="1" x14ac:dyDescent="0.3">
      <c r="A9" s="6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4.25" customHeight="1" x14ac:dyDescent="0.3">
      <c r="A10" s="7" t="s">
        <v>58</v>
      </c>
      <c r="B10" s="8" t="s">
        <v>59</v>
      </c>
      <c r="C10" s="9" t="s">
        <v>60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4.25" customHeight="1" x14ac:dyDescent="0.3">
      <c r="A11" s="10" t="s">
        <v>75</v>
      </c>
      <c r="B11" s="4" t="s">
        <v>76</v>
      </c>
      <c r="C11" s="11" t="s">
        <v>79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4.25" customHeight="1" x14ac:dyDescent="0.3">
      <c r="A12" s="12" t="s">
        <v>61</v>
      </c>
      <c r="B12" s="13" t="s">
        <v>73</v>
      </c>
      <c r="C12" s="14" t="s">
        <v>77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4.25" customHeight="1" x14ac:dyDescent="0.3">
      <c r="A13" s="12" t="s">
        <v>62</v>
      </c>
      <c r="B13" s="13" t="s">
        <v>73</v>
      </c>
      <c r="C13" s="14" t="s">
        <v>77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4.25" customHeight="1" x14ac:dyDescent="0.3">
      <c r="A14" s="12" t="s">
        <v>64</v>
      </c>
      <c r="B14" s="13" t="s">
        <v>73</v>
      </c>
      <c r="C14" s="14" t="s">
        <v>77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4.25" customHeight="1" x14ac:dyDescent="0.3">
      <c r="A15" s="12" t="s">
        <v>65</v>
      </c>
      <c r="B15" s="13" t="s">
        <v>73</v>
      </c>
      <c r="C15" s="14" t="s">
        <v>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4.25" customHeight="1" x14ac:dyDescent="0.3">
      <c r="A16" s="12" t="s">
        <v>66</v>
      </c>
      <c r="B16" s="13" t="s">
        <v>73</v>
      </c>
      <c r="C16" s="14" t="s">
        <v>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4.25" customHeight="1" x14ac:dyDescent="0.3">
      <c r="A17" s="15" t="s">
        <v>63</v>
      </c>
      <c r="B17" s="16" t="s">
        <v>74</v>
      </c>
      <c r="C17" s="17" t="s">
        <v>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4.25" customHeight="1" x14ac:dyDescent="0.3">
      <c r="A18" s="15" t="s">
        <v>67</v>
      </c>
      <c r="B18" s="16" t="s">
        <v>74</v>
      </c>
      <c r="C18" s="17" t="s">
        <v>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4.25" customHeight="1" x14ac:dyDescent="0.3">
      <c r="A19" s="15" t="s">
        <v>69</v>
      </c>
      <c r="B19" s="16" t="s">
        <v>74</v>
      </c>
      <c r="C19" s="17" t="s">
        <v>78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4.25" customHeight="1" x14ac:dyDescent="0.3">
      <c r="A20" s="15" t="s">
        <v>70</v>
      </c>
      <c r="B20" s="16" t="s">
        <v>74</v>
      </c>
      <c r="C20" s="17" t="s">
        <v>78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4.25" customHeight="1" x14ac:dyDescent="0.3">
      <c r="A21" s="15" t="s">
        <v>71</v>
      </c>
      <c r="B21" s="16" t="s">
        <v>74</v>
      </c>
      <c r="C21" s="17" t="s">
        <v>78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4.25" customHeight="1" x14ac:dyDescent="0.3">
      <c r="A22" s="15" t="s">
        <v>85</v>
      </c>
      <c r="B22" s="16" t="s">
        <v>74</v>
      </c>
      <c r="C22" s="17" t="s">
        <v>78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4.25" customHeight="1" x14ac:dyDescent="0.3">
      <c r="A23" s="15" t="s">
        <v>86</v>
      </c>
      <c r="B23" s="16" t="s">
        <v>74</v>
      </c>
      <c r="C23" s="17" t="s">
        <v>78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4.25" customHeight="1" x14ac:dyDescent="0.3">
      <c r="A24" s="18" t="s">
        <v>72</v>
      </c>
      <c r="B24" s="19" t="s">
        <v>74</v>
      </c>
      <c r="C24" s="20" t="s">
        <v>78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4.25" customHeight="1" x14ac:dyDescent="0.3">
      <c r="B25" s="4"/>
      <c r="C25" s="2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</row>
    <row r="27" spans="1:14" x14ac:dyDescent="0.3">
      <c r="A27" s="5" t="s">
        <v>1</v>
      </c>
    </row>
    <row r="28" spans="1:14" x14ac:dyDescent="0.3">
      <c r="A28" s="4" t="s">
        <v>2</v>
      </c>
    </row>
    <row r="29" spans="1:14" x14ac:dyDescent="0.3">
      <c r="A29" s="4" t="s">
        <v>91</v>
      </c>
    </row>
    <row r="30" spans="1:14" x14ac:dyDescent="0.3">
      <c r="A30" s="4"/>
    </row>
    <row r="31" spans="1:14" ht="130.65" customHeight="1" x14ac:dyDescent="0.3">
      <c r="A31" s="4"/>
    </row>
    <row r="32" spans="1:14" ht="38.25" customHeight="1" x14ac:dyDescent="0.3">
      <c r="A32" s="6"/>
    </row>
    <row r="33" spans="1:7" x14ac:dyDescent="0.3">
      <c r="A33" s="6"/>
    </row>
    <row r="34" spans="1:7" x14ac:dyDescent="0.3">
      <c r="A34" s="22" t="s">
        <v>84</v>
      </c>
    </row>
    <row r="35" spans="1:7" x14ac:dyDescent="0.3">
      <c r="A35" t="s">
        <v>87</v>
      </c>
    </row>
    <row r="37" spans="1:7" x14ac:dyDescent="0.3">
      <c r="A37" s="22" t="s">
        <v>3</v>
      </c>
    </row>
    <row r="38" spans="1:7" x14ac:dyDescent="0.3">
      <c r="A38" t="s">
        <v>82</v>
      </c>
    </row>
    <row r="40" spans="1:7" x14ac:dyDescent="0.3">
      <c r="A40" s="5" t="s">
        <v>4</v>
      </c>
    </row>
    <row r="41" spans="1:7" x14ac:dyDescent="0.3">
      <c r="A41" s="4" t="s">
        <v>83</v>
      </c>
    </row>
    <row r="42" spans="1:7" x14ac:dyDescent="0.3">
      <c r="A42" s="23" t="s">
        <v>52</v>
      </c>
    </row>
    <row r="43" spans="1:7" x14ac:dyDescent="0.3">
      <c r="B43" s="6"/>
      <c r="C43" s="6"/>
      <c r="D43" s="6"/>
      <c r="E43" s="6"/>
      <c r="F43" s="6"/>
      <c r="G43" s="6"/>
    </row>
    <row r="44" spans="1:7" x14ac:dyDescent="0.3">
      <c r="A44" s="24"/>
      <c r="B44" s="6"/>
      <c r="C44" s="6"/>
      <c r="D44" s="6"/>
      <c r="E44" s="6"/>
      <c r="F44" s="6"/>
      <c r="G44" s="6"/>
    </row>
    <row r="45" spans="1:7" x14ac:dyDescent="0.3">
      <c r="B45" s="6"/>
      <c r="C45" s="6"/>
      <c r="D45" s="6"/>
      <c r="E45" s="6"/>
      <c r="F45" s="6"/>
      <c r="G45" s="6"/>
    </row>
    <row r="46" spans="1:7" x14ac:dyDescent="0.3">
      <c r="A46" s="6"/>
      <c r="B46" s="6"/>
      <c r="C46" s="6"/>
      <c r="D46" s="6"/>
      <c r="E46" s="6"/>
      <c r="F46" s="6"/>
      <c r="G46" s="6"/>
    </row>
    <row r="47" spans="1:7" x14ac:dyDescent="0.3">
      <c r="A47" s="6"/>
      <c r="B47" s="6"/>
      <c r="C47" s="6"/>
      <c r="D47" s="6"/>
      <c r="E47" s="6"/>
      <c r="F47" s="6"/>
      <c r="G47" s="6"/>
    </row>
    <row r="48" spans="1:7" x14ac:dyDescent="0.3">
      <c r="A48" s="6"/>
      <c r="B48" s="6"/>
      <c r="C48" s="6"/>
      <c r="D48" s="6"/>
      <c r="E48" s="6"/>
      <c r="F48" s="6"/>
      <c r="G48" s="6"/>
    </row>
    <row r="49" spans="1:7" x14ac:dyDescent="0.3">
      <c r="A49" s="6"/>
      <c r="B49" s="6"/>
      <c r="C49" s="6"/>
      <c r="D49" s="6"/>
      <c r="E49" s="6"/>
      <c r="F49" s="6"/>
      <c r="G49" s="6"/>
    </row>
    <row r="50" spans="1:7" x14ac:dyDescent="0.3">
      <c r="A50" s="6"/>
      <c r="B50" s="6"/>
      <c r="C50" s="6"/>
      <c r="D50" s="6"/>
      <c r="E50" s="6"/>
      <c r="F50" s="6"/>
      <c r="G50" s="6"/>
    </row>
    <row r="51" spans="1:7" x14ac:dyDescent="0.3">
      <c r="A51" s="6"/>
      <c r="B51" s="6"/>
      <c r="C51" s="6"/>
      <c r="D51" s="6"/>
      <c r="E51" s="6"/>
      <c r="F51" s="6"/>
      <c r="G51" s="6"/>
    </row>
    <row r="52" spans="1:7" x14ac:dyDescent="0.3">
      <c r="A52" s="6"/>
      <c r="B52" s="6"/>
      <c r="C52" s="6"/>
      <c r="D52" s="6"/>
      <c r="E52" s="6"/>
      <c r="F52" s="6"/>
      <c r="G52" s="6"/>
    </row>
    <row r="53" spans="1:7" x14ac:dyDescent="0.3">
      <c r="A53" s="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8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9"/>
  <sheetViews>
    <sheetView zoomScaleNormal="100" workbookViewId="0">
      <selection activeCell="M37" sqref="M37"/>
    </sheetView>
  </sheetViews>
  <sheetFormatPr defaultColWidth="9.33203125" defaultRowHeight="14.4" x14ac:dyDescent="0.3"/>
  <cols>
    <col min="1" max="1" width="7.33203125" style="32" customWidth="1"/>
    <col min="2" max="2" width="9.33203125" style="42" customWidth="1"/>
    <col min="3" max="3" width="9.33203125" style="31"/>
    <col min="4" max="4" width="9.44140625" style="31" bestFit="1" customWidth="1"/>
    <col min="5" max="6" width="10" style="31" bestFit="1" customWidth="1"/>
    <col min="7" max="7" width="21" style="32" customWidth="1"/>
    <col min="8" max="8" width="12.88671875" style="42" customWidth="1"/>
    <col min="9" max="9" width="12.88671875" style="31" customWidth="1"/>
    <col min="10" max="10" width="11.6640625" style="31" customWidth="1"/>
    <col min="11" max="11" width="42.33203125" style="32" customWidth="1"/>
    <col min="12" max="13" width="13.109375" style="55" customWidth="1"/>
    <col min="14" max="14" width="9.44140625" style="56" bestFit="1" customWidth="1"/>
    <col min="15" max="15" width="9.88671875" style="56" bestFit="1" customWidth="1"/>
    <col min="16" max="16" width="13.6640625" style="56" customWidth="1"/>
    <col min="17" max="17" width="13.33203125" style="56" customWidth="1"/>
    <col min="18" max="18" width="10.33203125" style="32" customWidth="1"/>
    <col min="19" max="19" width="9.33203125" style="32"/>
    <col min="20" max="20" width="10.33203125" style="32" customWidth="1"/>
    <col min="21" max="16384" width="9.33203125" style="1"/>
  </cols>
  <sheetData>
    <row r="1" spans="1:20" ht="18.600000000000001" thickBot="1" x14ac:dyDescent="0.4">
      <c r="A1" s="494" t="s">
        <v>5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6"/>
    </row>
    <row r="2" spans="1:20" ht="27.3" customHeight="1" x14ac:dyDescent="0.3">
      <c r="A2" s="497" t="s">
        <v>6</v>
      </c>
      <c r="B2" s="499" t="s">
        <v>7</v>
      </c>
      <c r="C2" s="500"/>
      <c r="D2" s="500"/>
      <c r="E2" s="500"/>
      <c r="F2" s="501"/>
      <c r="G2" s="497" t="s">
        <v>8</v>
      </c>
      <c r="H2" s="504" t="s">
        <v>9</v>
      </c>
      <c r="I2" s="506" t="s">
        <v>51</v>
      </c>
      <c r="J2" s="497" t="s">
        <v>10</v>
      </c>
      <c r="K2" s="497" t="s">
        <v>11</v>
      </c>
      <c r="L2" s="502" t="s">
        <v>12</v>
      </c>
      <c r="M2" s="503"/>
      <c r="N2" s="490" t="s">
        <v>13</v>
      </c>
      <c r="O2" s="491"/>
      <c r="P2" s="490" t="s">
        <v>14</v>
      </c>
      <c r="Q2" s="491"/>
      <c r="R2" s="492" t="s">
        <v>15</v>
      </c>
      <c r="S2" s="493"/>
    </row>
    <row r="3" spans="1:20" ht="111" thickBot="1" x14ac:dyDescent="0.35">
      <c r="A3" s="498"/>
      <c r="B3" s="401" t="s">
        <v>16</v>
      </c>
      <c r="C3" s="456" t="s">
        <v>17</v>
      </c>
      <c r="D3" s="456" t="s">
        <v>18</v>
      </c>
      <c r="E3" s="456" t="s">
        <v>19</v>
      </c>
      <c r="F3" s="457" t="s">
        <v>20</v>
      </c>
      <c r="G3" s="498"/>
      <c r="H3" s="505"/>
      <c r="I3" s="507"/>
      <c r="J3" s="498"/>
      <c r="K3" s="498"/>
      <c r="L3" s="45" t="s">
        <v>21</v>
      </c>
      <c r="M3" s="46" t="s">
        <v>56</v>
      </c>
      <c r="N3" s="47" t="s">
        <v>22</v>
      </c>
      <c r="O3" s="48" t="s">
        <v>23</v>
      </c>
      <c r="P3" s="47" t="s">
        <v>24</v>
      </c>
      <c r="Q3" s="49" t="s">
        <v>25</v>
      </c>
      <c r="R3" s="27" t="s">
        <v>26</v>
      </c>
      <c r="S3" s="26" t="s">
        <v>27</v>
      </c>
      <c r="T3" s="28" t="s">
        <v>355</v>
      </c>
    </row>
    <row r="4" spans="1:20" s="25" customFormat="1" ht="61.2" thickBot="1" x14ac:dyDescent="0.35">
      <c r="A4" s="34">
        <v>1</v>
      </c>
      <c r="B4" s="402" t="s">
        <v>92</v>
      </c>
      <c r="C4" s="458" t="s">
        <v>93</v>
      </c>
      <c r="D4" s="458">
        <v>73184586</v>
      </c>
      <c r="E4" s="458">
        <v>600131688</v>
      </c>
      <c r="F4" s="459">
        <v>600131688</v>
      </c>
      <c r="G4" s="30" t="s">
        <v>94</v>
      </c>
      <c r="H4" s="41" t="s">
        <v>70</v>
      </c>
      <c r="I4" s="30" t="s">
        <v>95</v>
      </c>
      <c r="J4" s="30" t="s">
        <v>96</v>
      </c>
      <c r="K4" s="30"/>
      <c r="L4" s="50">
        <v>10000000</v>
      </c>
      <c r="M4" s="51">
        <v>8500000</v>
      </c>
      <c r="N4" s="35">
        <v>2022</v>
      </c>
      <c r="O4" s="36">
        <v>2025</v>
      </c>
      <c r="P4" s="35"/>
      <c r="Q4" s="36"/>
      <c r="R4" s="30" t="s">
        <v>97</v>
      </c>
      <c r="S4" s="30" t="s">
        <v>98</v>
      </c>
      <c r="T4" s="30" t="s">
        <v>99</v>
      </c>
    </row>
    <row r="5" spans="1:20" s="68" customFormat="1" ht="61.2" thickBot="1" x14ac:dyDescent="0.35">
      <c r="A5" s="126">
        <v>2</v>
      </c>
      <c r="B5" s="403" t="s">
        <v>92</v>
      </c>
      <c r="C5" s="467" t="s">
        <v>93</v>
      </c>
      <c r="D5" s="460">
        <v>73184586</v>
      </c>
      <c r="E5" s="460">
        <v>600131688</v>
      </c>
      <c r="F5" s="461">
        <v>600131688</v>
      </c>
      <c r="G5" s="219" t="s">
        <v>441</v>
      </c>
      <c r="H5" s="220" t="s">
        <v>70</v>
      </c>
      <c r="I5" s="219" t="s">
        <v>95</v>
      </c>
      <c r="J5" s="219" t="s">
        <v>96</v>
      </c>
      <c r="K5" s="219"/>
      <c r="L5" s="221">
        <v>2500000</v>
      </c>
      <c r="M5" s="165">
        <v>2125000</v>
      </c>
      <c r="N5" s="109">
        <v>2023</v>
      </c>
      <c r="O5" s="110">
        <v>2027</v>
      </c>
      <c r="P5" s="109"/>
      <c r="Q5" s="110"/>
      <c r="R5" s="219" t="s">
        <v>180</v>
      </c>
      <c r="S5" s="219" t="s">
        <v>98</v>
      </c>
      <c r="T5" s="219" t="s">
        <v>99</v>
      </c>
    </row>
    <row r="6" spans="1:20" s="68" customFormat="1" ht="83.4" thickBot="1" x14ac:dyDescent="0.35">
      <c r="A6" s="126">
        <v>3</v>
      </c>
      <c r="B6" s="404" t="s">
        <v>100</v>
      </c>
      <c r="C6" s="462" t="s">
        <v>101</v>
      </c>
      <c r="D6" s="462">
        <v>75029499</v>
      </c>
      <c r="E6" s="462">
        <v>107620197</v>
      </c>
      <c r="F6" s="463">
        <v>600131831</v>
      </c>
      <c r="G6" s="222" t="s">
        <v>102</v>
      </c>
      <c r="H6" s="223" t="s">
        <v>70</v>
      </c>
      <c r="I6" s="222" t="s">
        <v>95</v>
      </c>
      <c r="J6" s="222" t="s">
        <v>103</v>
      </c>
      <c r="K6" s="222" t="s">
        <v>104</v>
      </c>
      <c r="L6" s="224">
        <v>2000000</v>
      </c>
      <c r="M6" s="225">
        <v>1700000</v>
      </c>
      <c r="N6" s="226">
        <v>2022</v>
      </c>
      <c r="O6" s="227">
        <v>2025</v>
      </c>
      <c r="P6" s="226" t="s">
        <v>105</v>
      </c>
      <c r="Q6" s="227"/>
      <c r="R6" s="222" t="s">
        <v>106</v>
      </c>
      <c r="S6" s="222" t="s">
        <v>98</v>
      </c>
      <c r="T6" s="222" t="s">
        <v>107</v>
      </c>
    </row>
    <row r="7" spans="1:20" s="68" customFormat="1" ht="42" thickBot="1" x14ac:dyDescent="0.35">
      <c r="A7" s="126">
        <v>4</v>
      </c>
      <c r="B7" s="404" t="s">
        <v>100</v>
      </c>
      <c r="C7" s="462" t="s">
        <v>101</v>
      </c>
      <c r="D7" s="464">
        <v>75029499</v>
      </c>
      <c r="E7" s="465">
        <v>107620197</v>
      </c>
      <c r="F7" s="466">
        <v>600131831</v>
      </c>
      <c r="G7" s="228" t="s">
        <v>108</v>
      </c>
      <c r="H7" s="229" t="s">
        <v>70</v>
      </c>
      <c r="I7" s="230" t="s">
        <v>95</v>
      </c>
      <c r="J7" s="230" t="s">
        <v>103</v>
      </c>
      <c r="K7" s="228" t="s">
        <v>109</v>
      </c>
      <c r="L7" s="231">
        <v>500000</v>
      </c>
      <c r="M7" s="232">
        <v>425000</v>
      </c>
      <c r="N7" s="233">
        <v>2022</v>
      </c>
      <c r="O7" s="234">
        <v>2025</v>
      </c>
      <c r="P7" s="233"/>
      <c r="Q7" s="234"/>
      <c r="R7" s="228"/>
      <c r="S7" s="228" t="s">
        <v>98</v>
      </c>
      <c r="T7" s="228" t="s">
        <v>136</v>
      </c>
    </row>
    <row r="8" spans="1:20" s="68" customFormat="1" ht="42" thickBot="1" x14ac:dyDescent="0.35">
      <c r="A8" s="126">
        <v>5</v>
      </c>
      <c r="B8" s="404" t="s">
        <v>100</v>
      </c>
      <c r="C8" s="462" t="s">
        <v>101</v>
      </c>
      <c r="D8" s="465">
        <v>75029499</v>
      </c>
      <c r="E8" s="465">
        <v>107620197</v>
      </c>
      <c r="F8" s="466">
        <v>600131831</v>
      </c>
      <c r="G8" s="230" t="s">
        <v>110</v>
      </c>
      <c r="H8" s="229" t="s">
        <v>70</v>
      </c>
      <c r="I8" s="230" t="s">
        <v>95</v>
      </c>
      <c r="J8" s="230" t="s">
        <v>103</v>
      </c>
      <c r="K8" s="230" t="s">
        <v>111</v>
      </c>
      <c r="L8" s="231">
        <v>5000000</v>
      </c>
      <c r="M8" s="235">
        <v>4250000</v>
      </c>
      <c r="N8" s="127">
        <v>2022</v>
      </c>
      <c r="O8" s="98">
        <v>2025</v>
      </c>
      <c r="P8" s="127"/>
      <c r="Q8" s="98"/>
      <c r="R8" s="230"/>
      <c r="S8" s="230" t="s">
        <v>98</v>
      </c>
      <c r="T8" s="230" t="s">
        <v>112</v>
      </c>
    </row>
    <row r="9" spans="1:20" s="68" customFormat="1" ht="69.599999999999994" thickBot="1" x14ac:dyDescent="0.35">
      <c r="A9" s="126">
        <v>6</v>
      </c>
      <c r="B9" s="404" t="s">
        <v>100</v>
      </c>
      <c r="C9" s="462" t="s">
        <v>101</v>
      </c>
      <c r="D9" s="464">
        <v>75029499</v>
      </c>
      <c r="E9" s="465">
        <v>107620197</v>
      </c>
      <c r="F9" s="466">
        <v>600131831</v>
      </c>
      <c r="G9" s="228" t="s">
        <v>113</v>
      </c>
      <c r="H9" s="229" t="s">
        <v>70</v>
      </c>
      <c r="I9" s="230" t="s">
        <v>95</v>
      </c>
      <c r="J9" s="230" t="s">
        <v>103</v>
      </c>
      <c r="K9" s="228" t="s">
        <v>114</v>
      </c>
      <c r="L9" s="231">
        <v>2000000</v>
      </c>
      <c r="M9" s="232">
        <v>1700000</v>
      </c>
      <c r="N9" s="233">
        <v>2022</v>
      </c>
      <c r="O9" s="234">
        <v>2025</v>
      </c>
      <c r="P9" s="233"/>
      <c r="Q9" s="234"/>
      <c r="R9" s="228"/>
      <c r="S9" s="228" t="s">
        <v>98</v>
      </c>
      <c r="T9" s="228" t="s">
        <v>136</v>
      </c>
    </row>
    <row r="10" spans="1:20" s="68" customFormat="1" ht="69.599999999999994" thickBot="1" x14ac:dyDescent="0.35">
      <c r="A10" s="126">
        <v>7</v>
      </c>
      <c r="B10" s="404" t="s">
        <v>100</v>
      </c>
      <c r="C10" s="462" t="s">
        <v>101</v>
      </c>
      <c r="D10" s="465">
        <v>75029499</v>
      </c>
      <c r="E10" s="465">
        <v>107620197</v>
      </c>
      <c r="F10" s="466">
        <v>600131831</v>
      </c>
      <c r="G10" s="230" t="s">
        <v>115</v>
      </c>
      <c r="H10" s="229" t="s">
        <v>70</v>
      </c>
      <c r="I10" s="230" t="s">
        <v>95</v>
      </c>
      <c r="J10" s="230" t="s">
        <v>103</v>
      </c>
      <c r="K10" s="230" t="s">
        <v>116</v>
      </c>
      <c r="L10" s="231">
        <v>1500000</v>
      </c>
      <c r="M10" s="235">
        <v>1275000</v>
      </c>
      <c r="N10" s="127">
        <v>2022</v>
      </c>
      <c r="O10" s="98">
        <v>2025</v>
      </c>
      <c r="P10" s="127"/>
      <c r="Q10" s="98"/>
      <c r="R10" s="230"/>
      <c r="S10" s="230" t="s">
        <v>98</v>
      </c>
      <c r="T10" s="230" t="s">
        <v>117</v>
      </c>
    </row>
    <row r="11" spans="1:20" s="68" customFormat="1" ht="83.4" thickBot="1" x14ac:dyDescent="0.35">
      <c r="A11" s="126">
        <v>8</v>
      </c>
      <c r="B11" s="404" t="s">
        <v>100</v>
      </c>
      <c r="C11" s="462" t="s">
        <v>101</v>
      </c>
      <c r="D11" s="465">
        <v>75029499</v>
      </c>
      <c r="E11" s="465">
        <v>107620197</v>
      </c>
      <c r="F11" s="466">
        <v>600131831</v>
      </c>
      <c r="G11" s="230" t="s">
        <v>118</v>
      </c>
      <c r="H11" s="229" t="s">
        <v>70</v>
      </c>
      <c r="I11" s="230" t="s">
        <v>95</v>
      </c>
      <c r="J11" s="230" t="s">
        <v>103</v>
      </c>
      <c r="K11" s="230" t="s">
        <v>119</v>
      </c>
      <c r="L11" s="231">
        <v>500000</v>
      </c>
      <c r="M11" s="235">
        <v>425000</v>
      </c>
      <c r="N11" s="127">
        <v>2022</v>
      </c>
      <c r="O11" s="98">
        <v>2025</v>
      </c>
      <c r="P11" s="127"/>
      <c r="Q11" s="98"/>
      <c r="R11" s="230"/>
      <c r="S11" s="230" t="s">
        <v>98</v>
      </c>
      <c r="T11" s="230" t="s">
        <v>99</v>
      </c>
    </row>
    <row r="12" spans="1:20" s="68" customFormat="1" ht="55.8" thickBot="1" x14ac:dyDescent="0.35">
      <c r="A12" s="126">
        <v>9</v>
      </c>
      <c r="B12" s="404" t="s">
        <v>100</v>
      </c>
      <c r="C12" s="462" t="s">
        <v>101</v>
      </c>
      <c r="D12" s="464">
        <v>75029499</v>
      </c>
      <c r="E12" s="465">
        <v>107620197</v>
      </c>
      <c r="F12" s="466">
        <v>600131831</v>
      </c>
      <c r="G12" s="228" t="s">
        <v>120</v>
      </c>
      <c r="H12" s="229" t="s">
        <v>70</v>
      </c>
      <c r="I12" s="230" t="s">
        <v>95</v>
      </c>
      <c r="J12" s="230" t="s">
        <v>103</v>
      </c>
      <c r="K12" s="228" t="s">
        <v>121</v>
      </c>
      <c r="L12" s="231">
        <v>2500000</v>
      </c>
      <c r="M12" s="232">
        <v>2125000</v>
      </c>
      <c r="N12" s="233">
        <v>2022</v>
      </c>
      <c r="O12" s="234">
        <v>2025</v>
      </c>
      <c r="P12" s="233"/>
      <c r="Q12" s="234"/>
      <c r="R12" s="228"/>
      <c r="S12" s="228" t="s">
        <v>98</v>
      </c>
      <c r="T12" s="228" t="s">
        <v>107</v>
      </c>
    </row>
    <row r="13" spans="1:20" s="68" customFormat="1" ht="37.200000000000003" thickBot="1" x14ac:dyDescent="0.35">
      <c r="A13" s="126">
        <v>10</v>
      </c>
      <c r="B13" s="404" t="s">
        <v>100</v>
      </c>
      <c r="C13" s="462" t="s">
        <v>101</v>
      </c>
      <c r="D13" s="465">
        <v>75029499</v>
      </c>
      <c r="E13" s="465">
        <v>107620197</v>
      </c>
      <c r="F13" s="466">
        <v>600131831</v>
      </c>
      <c r="G13" s="230" t="s">
        <v>122</v>
      </c>
      <c r="H13" s="229" t="s">
        <v>70</v>
      </c>
      <c r="I13" s="230" t="s">
        <v>95</v>
      </c>
      <c r="J13" s="230" t="s">
        <v>103</v>
      </c>
      <c r="K13" s="230" t="s">
        <v>123</v>
      </c>
      <c r="L13" s="231">
        <v>1000000</v>
      </c>
      <c r="M13" s="235">
        <v>850000</v>
      </c>
      <c r="N13" s="127">
        <v>2022</v>
      </c>
      <c r="O13" s="98">
        <v>2025</v>
      </c>
      <c r="P13" s="127"/>
      <c r="Q13" s="98"/>
      <c r="R13" s="230"/>
      <c r="S13" s="230" t="s">
        <v>98</v>
      </c>
      <c r="T13" s="230" t="s">
        <v>124</v>
      </c>
    </row>
    <row r="14" spans="1:20" s="68" customFormat="1" ht="83.4" thickBot="1" x14ac:dyDescent="0.35">
      <c r="A14" s="126">
        <v>11</v>
      </c>
      <c r="B14" s="404" t="s">
        <v>100</v>
      </c>
      <c r="C14" s="462" t="s">
        <v>101</v>
      </c>
      <c r="D14" s="464">
        <v>75029499</v>
      </c>
      <c r="E14" s="465">
        <v>107620197</v>
      </c>
      <c r="F14" s="466">
        <v>600131831</v>
      </c>
      <c r="G14" s="228" t="s">
        <v>125</v>
      </c>
      <c r="H14" s="229" t="s">
        <v>70</v>
      </c>
      <c r="I14" s="230" t="s">
        <v>95</v>
      </c>
      <c r="J14" s="230" t="s">
        <v>103</v>
      </c>
      <c r="K14" s="228" t="s">
        <v>126</v>
      </c>
      <c r="L14" s="231">
        <v>1000000</v>
      </c>
      <c r="M14" s="232">
        <v>850000</v>
      </c>
      <c r="N14" s="233">
        <v>2022</v>
      </c>
      <c r="O14" s="234">
        <v>2025</v>
      </c>
      <c r="P14" s="233"/>
      <c r="Q14" s="234"/>
      <c r="R14" s="228"/>
      <c r="S14" s="228" t="s">
        <v>98</v>
      </c>
      <c r="T14" s="228" t="s">
        <v>127</v>
      </c>
    </row>
    <row r="15" spans="1:20" s="68" customFormat="1" ht="55.8" thickBot="1" x14ac:dyDescent="0.35">
      <c r="A15" s="126">
        <v>12</v>
      </c>
      <c r="B15" s="405" t="s">
        <v>100</v>
      </c>
      <c r="C15" s="460" t="s">
        <v>101</v>
      </c>
      <c r="D15" s="460">
        <v>75029499</v>
      </c>
      <c r="E15" s="460">
        <v>107620197</v>
      </c>
      <c r="F15" s="461">
        <v>600131831</v>
      </c>
      <c r="G15" s="219" t="s">
        <v>128</v>
      </c>
      <c r="H15" s="236" t="s">
        <v>70</v>
      </c>
      <c r="I15" s="219" t="s">
        <v>95</v>
      </c>
      <c r="J15" s="219" t="s">
        <v>103</v>
      </c>
      <c r="K15" s="219" t="s">
        <v>129</v>
      </c>
      <c r="L15" s="221">
        <v>2000000</v>
      </c>
      <c r="M15" s="165">
        <v>1700000</v>
      </c>
      <c r="N15" s="109">
        <v>2022</v>
      </c>
      <c r="O15" s="110">
        <v>2025</v>
      </c>
      <c r="P15" s="109"/>
      <c r="Q15" s="110"/>
      <c r="R15" s="219"/>
      <c r="S15" s="219" t="s">
        <v>98</v>
      </c>
      <c r="T15" s="219" t="s">
        <v>127</v>
      </c>
    </row>
    <row r="16" spans="1:20" s="68" customFormat="1" ht="83.4" thickBot="1" x14ac:dyDescent="0.35">
      <c r="A16" s="126">
        <v>13</v>
      </c>
      <c r="B16" s="403" t="s">
        <v>459</v>
      </c>
      <c r="C16" s="411" t="s">
        <v>130</v>
      </c>
      <c r="D16" s="467">
        <v>70988579</v>
      </c>
      <c r="E16" s="467">
        <v>107620405</v>
      </c>
      <c r="F16" s="468">
        <v>600131700</v>
      </c>
      <c r="G16" s="237" t="s">
        <v>131</v>
      </c>
      <c r="H16" s="236" t="s">
        <v>70</v>
      </c>
      <c r="I16" s="237" t="s">
        <v>95</v>
      </c>
      <c r="J16" s="237" t="s">
        <v>132</v>
      </c>
      <c r="K16" s="237" t="s">
        <v>133</v>
      </c>
      <c r="L16" s="238">
        <v>5000000</v>
      </c>
      <c r="M16" s="170">
        <v>4250000</v>
      </c>
      <c r="N16" s="239">
        <v>2023</v>
      </c>
      <c r="O16" s="240">
        <v>2025</v>
      </c>
      <c r="P16" s="239" t="s">
        <v>105</v>
      </c>
      <c r="Q16" s="240" t="s">
        <v>105</v>
      </c>
      <c r="R16" s="237" t="s">
        <v>134</v>
      </c>
      <c r="S16" s="237" t="s">
        <v>135</v>
      </c>
      <c r="T16" s="237" t="s">
        <v>136</v>
      </c>
    </row>
    <row r="17" spans="1:20" s="68" customFormat="1" ht="69.599999999999994" thickBot="1" x14ac:dyDescent="0.35">
      <c r="A17" s="126">
        <v>14</v>
      </c>
      <c r="B17" s="404" t="s">
        <v>470</v>
      </c>
      <c r="C17" s="462" t="s">
        <v>137</v>
      </c>
      <c r="D17" s="462">
        <v>45234647</v>
      </c>
      <c r="E17" s="462">
        <v>107620383</v>
      </c>
      <c r="F17" s="463">
        <v>600131106</v>
      </c>
      <c r="G17" s="222" t="s">
        <v>138</v>
      </c>
      <c r="H17" s="223" t="s">
        <v>70</v>
      </c>
      <c r="I17" s="222" t="s">
        <v>95</v>
      </c>
      <c r="J17" s="222" t="s">
        <v>95</v>
      </c>
      <c r="K17" s="222" t="s">
        <v>139</v>
      </c>
      <c r="L17" s="224">
        <v>3000000</v>
      </c>
      <c r="M17" s="225">
        <f>L17/100*85</f>
        <v>2550000</v>
      </c>
      <c r="N17" s="226">
        <v>2022</v>
      </c>
      <c r="O17" s="227">
        <v>2026</v>
      </c>
      <c r="P17" s="226" t="s">
        <v>105</v>
      </c>
      <c r="Q17" s="227"/>
      <c r="R17" s="222" t="s">
        <v>140</v>
      </c>
      <c r="S17" s="222" t="s">
        <v>98</v>
      </c>
      <c r="T17" s="222" t="s">
        <v>107</v>
      </c>
    </row>
    <row r="18" spans="1:20" s="68" customFormat="1" ht="83.4" thickBot="1" x14ac:dyDescent="0.35">
      <c r="A18" s="126">
        <v>15</v>
      </c>
      <c r="B18" s="404" t="s">
        <v>141</v>
      </c>
      <c r="C18" s="462" t="s">
        <v>142</v>
      </c>
      <c r="D18" s="464">
        <v>71349099</v>
      </c>
      <c r="E18" s="465">
        <v>181014246</v>
      </c>
      <c r="F18" s="466">
        <v>691001081</v>
      </c>
      <c r="G18" s="230" t="s">
        <v>115</v>
      </c>
      <c r="H18" s="229" t="s">
        <v>70</v>
      </c>
      <c r="I18" s="230" t="s">
        <v>95</v>
      </c>
      <c r="J18" s="230" t="s">
        <v>95</v>
      </c>
      <c r="K18" s="228" t="s">
        <v>143</v>
      </c>
      <c r="L18" s="231">
        <v>1600000</v>
      </c>
      <c r="M18" s="232">
        <f>L18/100*85</f>
        <v>1360000</v>
      </c>
      <c r="N18" s="127">
        <v>2021</v>
      </c>
      <c r="O18" s="234">
        <v>2024</v>
      </c>
      <c r="P18" s="127"/>
      <c r="Q18" s="234" t="s">
        <v>105</v>
      </c>
      <c r="R18" s="248" t="s">
        <v>144</v>
      </c>
      <c r="S18" s="228"/>
      <c r="T18" s="228" t="s">
        <v>107</v>
      </c>
    </row>
    <row r="19" spans="1:20" s="420" customFormat="1" ht="28.2" thickBot="1" x14ac:dyDescent="0.35">
      <c r="A19" s="455">
        <v>16</v>
      </c>
      <c r="B19" s="413" t="s">
        <v>251</v>
      </c>
      <c r="C19" s="476" t="s">
        <v>142</v>
      </c>
      <c r="D19" s="469">
        <v>71349099</v>
      </c>
      <c r="E19" s="470">
        <v>181014246</v>
      </c>
      <c r="F19" s="471">
        <v>691001081</v>
      </c>
      <c r="G19" s="414" t="s">
        <v>487</v>
      </c>
      <c r="H19" s="415" t="s">
        <v>70</v>
      </c>
      <c r="I19" s="484" t="s">
        <v>95</v>
      </c>
      <c r="J19" s="484" t="s">
        <v>95</v>
      </c>
      <c r="K19" s="416" t="s">
        <v>488</v>
      </c>
      <c r="L19" s="421">
        <v>150000</v>
      </c>
      <c r="M19" s="422">
        <f>L19/100*85</f>
        <v>127500</v>
      </c>
      <c r="N19" s="424">
        <v>2024</v>
      </c>
      <c r="O19" s="417"/>
      <c r="P19" s="418" t="s">
        <v>105</v>
      </c>
      <c r="Q19" s="419"/>
      <c r="R19" s="267" t="s">
        <v>489</v>
      </c>
      <c r="S19" s="267" t="s">
        <v>98</v>
      </c>
      <c r="T19" s="29" t="s">
        <v>107</v>
      </c>
    </row>
    <row r="20" spans="1:20" s="68" customFormat="1" ht="37.200000000000003" thickBot="1" x14ac:dyDescent="0.35">
      <c r="A20" s="126">
        <v>17</v>
      </c>
      <c r="B20" s="403" t="s">
        <v>471</v>
      </c>
      <c r="C20" s="467" t="s">
        <v>137</v>
      </c>
      <c r="D20" s="460">
        <v>45234621</v>
      </c>
      <c r="E20" s="460">
        <v>107620511</v>
      </c>
      <c r="F20" s="461">
        <v>600131157</v>
      </c>
      <c r="G20" s="219" t="s">
        <v>138</v>
      </c>
      <c r="H20" s="220" t="s">
        <v>70</v>
      </c>
      <c r="I20" s="219" t="s">
        <v>95</v>
      </c>
      <c r="J20" s="219" t="s">
        <v>95</v>
      </c>
      <c r="K20" s="219" t="s">
        <v>145</v>
      </c>
      <c r="L20" s="221">
        <v>10000000</v>
      </c>
      <c r="M20" s="165">
        <v>8500000</v>
      </c>
      <c r="N20" s="423">
        <v>2022</v>
      </c>
      <c r="O20" s="425">
        <v>2025</v>
      </c>
      <c r="P20" s="109"/>
      <c r="Q20" s="110"/>
      <c r="R20" s="220" t="s">
        <v>146</v>
      </c>
      <c r="S20" s="219" t="s">
        <v>98</v>
      </c>
      <c r="T20" s="219" t="s">
        <v>107</v>
      </c>
    </row>
    <row r="21" spans="1:20" s="68" customFormat="1" ht="37.200000000000003" thickBot="1" x14ac:dyDescent="0.35">
      <c r="A21" s="126">
        <v>18</v>
      </c>
      <c r="B21" s="404" t="s">
        <v>147</v>
      </c>
      <c r="C21" s="412" t="s">
        <v>148</v>
      </c>
      <c r="D21" s="472">
        <v>75029316</v>
      </c>
      <c r="E21" s="462">
        <v>107620014</v>
      </c>
      <c r="F21" s="463">
        <v>600130894</v>
      </c>
      <c r="G21" s="241" t="s">
        <v>149</v>
      </c>
      <c r="H21" s="223" t="s">
        <v>150</v>
      </c>
      <c r="I21" s="222" t="s">
        <v>95</v>
      </c>
      <c r="J21" s="222" t="s">
        <v>151</v>
      </c>
      <c r="K21" s="241" t="s">
        <v>152</v>
      </c>
      <c r="L21" s="224">
        <v>200000</v>
      </c>
      <c r="M21" s="242">
        <v>170000</v>
      </c>
      <c r="N21" s="226">
        <v>2022</v>
      </c>
      <c r="O21" s="227">
        <v>2025</v>
      </c>
      <c r="P21" s="243" t="s">
        <v>105</v>
      </c>
      <c r="Q21" s="244"/>
      <c r="R21" s="241" t="s">
        <v>388</v>
      </c>
      <c r="S21" s="241" t="s">
        <v>98</v>
      </c>
      <c r="T21" s="241" t="s">
        <v>117</v>
      </c>
    </row>
    <row r="22" spans="1:20" s="68" customFormat="1" ht="37.200000000000003" thickBot="1" x14ac:dyDescent="0.35">
      <c r="A22" s="126">
        <v>19</v>
      </c>
      <c r="B22" s="404" t="s">
        <v>147</v>
      </c>
      <c r="C22" s="412" t="s">
        <v>148</v>
      </c>
      <c r="D22" s="465">
        <v>75029316</v>
      </c>
      <c r="E22" s="465">
        <v>107620014</v>
      </c>
      <c r="F22" s="466">
        <v>600130894</v>
      </c>
      <c r="G22" s="230" t="s">
        <v>153</v>
      </c>
      <c r="H22" s="229" t="s">
        <v>150</v>
      </c>
      <c r="I22" s="230" t="s">
        <v>95</v>
      </c>
      <c r="J22" s="230" t="s">
        <v>151</v>
      </c>
      <c r="K22" s="230" t="s">
        <v>154</v>
      </c>
      <c r="L22" s="231">
        <v>800000</v>
      </c>
      <c r="M22" s="232">
        <v>680000</v>
      </c>
      <c r="N22" s="127">
        <v>2023</v>
      </c>
      <c r="O22" s="98">
        <v>2025</v>
      </c>
      <c r="P22" s="127" t="s">
        <v>105</v>
      </c>
      <c r="Q22" s="98"/>
      <c r="R22" s="230" t="s">
        <v>389</v>
      </c>
      <c r="S22" s="230" t="s">
        <v>98</v>
      </c>
      <c r="T22" s="230" t="s">
        <v>99</v>
      </c>
    </row>
    <row r="23" spans="1:20" s="68" customFormat="1" ht="37.200000000000003" thickBot="1" x14ac:dyDescent="0.35">
      <c r="A23" s="126">
        <v>20</v>
      </c>
      <c r="B23" s="404" t="s">
        <v>147</v>
      </c>
      <c r="C23" s="412" t="s">
        <v>148</v>
      </c>
      <c r="D23" s="465">
        <v>75029316</v>
      </c>
      <c r="E23" s="465">
        <v>107620014</v>
      </c>
      <c r="F23" s="466">
        <v>600130894</v>
      </c>
      <c r="G23" s="230" t="s">
        <v>155</v>
      </c>
      <c r="H23" s="229" t="s">
        <v>150</v>
      </c>
      <c r="I23" s="230" t="s">
        <v>95</v>
      </c>
      <c r="J23" s="230" t="s">
        <v>151</v>
      </c>
      <c r="K23" s="230" t="s">
        <v>156</v>
      </c>
      <c r="L23" s="231">
        <v>1000000</v>
      </c>
      <c r="M23" s="232">
        <v>850000</v>
      </c>
      <c r="N23" s="127">
        <v>2023</v>
      </c>
      <c r="O23" s="98">
        <v>2025</v>
      </c>
      <c r="P23" s="127" t="s">
        <v>105</v>
      </c>
      <c r="Q23" s="98"/>
      <c r="R23" s="230" t="s">
        <v>389</v>
      </c>
      <c r="S23" s="230" t="s">
        <v>98</v>
      </c>
      <c r="T23" s="230" t="s">
        <v>136</v>
      </c>
    </row>
    <row r="24" spans="1:20" s="68" customFormat="1" ht="37.200000000000003" thickBot="1" x14ac:dyDescent="0.35">
      <c r="A24" s="126">
        <v>21</v>
      </c>
      <c r="B24" s="404" t="s">
        <v>147</v>
      </c>
      <c r="C24" s="412" t="s">
        <v>148</v>
      </c>
      <c r="D24" s="465">
        <v>75029316</v>
      </c>
      <c r="E24" s="465">
        <v>107620014</v>
      </c>
      <c r="F24" s="466">
        <v>600130894</v>
      </c>
      <c r="G24" s="230" t="s">
        <v>390</v>
      </c>
      <c r="H24" s="229" t="s">
        <v>150</v>
      </c>
      <c r="I24" s="230" t="s">
        <v>95</v>
      </c>
      <c r="J24" s="230" t="s">
        <v>151</v>
      </c>
      <c r="K24" s="230" t="s">
        <v>390</v>
      </c>
      <c r="L24" s="231">
        <v>5000000</v>
      </c>
      <c r="M24" s="232">
        <v>4250000</v>
      </c>
      <c r="N24" s="233">
        <v>2023</v>
      </c>
      <c r="O24" s="234">
        <v>2024</v>
      </c>
      <c r="P24" s="233"/>
      <c r="Q24" s="234"/>
      <c r="R24" s="228" t="s">
        <v>391</v>
      </c>
      <c r="S24" s="228" t="s">
        <v>98</v>
      </c>
      <c r="T24" s="230" t="s">
        <v>136</v>
      </c>
    </row>
    <row r="25" spans="1:20" s="68" customFormat="1" ht="37.200000000000003" thickBot="1" x14ac:dyDescent="0.35">
      <c r="A25" s="126">
        <v>22</v>
      </c>
      <c r="B25" s="404" t="s">
        <v>147</v>
      </c>
      <c r="C25" s="412" t="s">
        <v>148</v>
      </c>
      <c r="D25" s="465">
        <v>75029316</v>
      </c>
      <c r="E25" s="465">
        <v>107620014</v>
      </c>
      <c r="F25" s="466">
        <v>600130894</v>
      </c>
      <c r="G25" s="230" t="s">
        <v>392</v>
      </c>
      <c r="H25" s="229" t="s">
        <v>150</v>
      </c>
      <c r="I25" s="230" t="s">
        <v>95</v>
      </c>
      <c r="J25" s="230" t="s">
        <v>151</v>
      </c>
      <c r="K25" s="230" t="s">
        <v>392</v>
      </c>
      <c r="L25" s="231">
        <v>2000000</v>
      </c>
      <c r="M25" s="232">
        <v>1700000</v>
      </c>
      <c r="N25" s="233">
        <v>2023</v>
      </c>
      <c r="O25" s="234">
        <v>2024</v>
      </c>
      <c r="P25" s="233"/>
      <c r="Q25" s="234"/>
      <c r="R25" s="228" t="s">
        <v>391</v>
      </c>
      <c r="S25" s="228" t="s">
        <v>98</v>
      </c>
      <c r="T25" s="230" t="s">
        <v>136</v>
      </c>
    </row>
    <row r="26" spans="1:20" s="68" customFormat="1" ht="37.799999999999997" customHeight="1" thickBot="1" x14ac:dyDescent="0.35">
      <c r="A26" s="126">
        <v>23</v>
      </c>
      <c r="B26" s="403" t="s">
        <v>147</v>
      </c>
      <c r="C26" s="411" t="s">
        <v>148</v>
      </c>
      <c r="D26" s="460">
        <v>75029316</v>
      </c>
      <c r="E26" s="460">
        <v>107620014</v>
      </c>
      <c r="F26" s="461">
        <v>600130894</v>
      </c>
      <c r="G26" s="219" t="s">
        <v>393</v>
      </c>
      <c r="H26" s="220" t="s">
        <v>150</v>
      </c>
      <c r="I26" s="219" t="s">
        <v>95</v>
      </c>
      <c r="J26" s="219" t="s">
        <v>151</v>
      </c>
      <c r="K26" s="219" t="s">
        <v>393</v>
      </c>
      <c r="L26" s="221">
        <v>600000</v>
      </c>
      <c r="M26" s="165">
        <v>510000</v>
      </c>
      <c r="N26" s="109">
        <v>2022</v>
      </c>
      <c r="O26" s="110">
        <v>2025</v>
      </c>
      <c r="P26" s="109" t="s">
        <v>105</v>
      </c>
      <c r="Q26" s="110"/>
      <c r="R26" s="219" t="s">
        <v>389</v>
      </c>
      <c r="S26" s="219" t="s">
        <v>98</v>
      </c>
      <c r="T26" s="219" t="s">
        <v>136</v>
      </c>
    </row>
    <row r="27" spans="1:20" s="68" customFormat="1" ht="28.2" thickBot="1" x14ac:dyDescent="0.35">
      <c r="A27" s="126">
        <v>24</v>
      </c>
      <c r="B27" s="404" t="s">
        <v>157</v>
      </c>
      <c r="C27" s="462" t="s">
        <v>158</v>
      </c>
      <c r="D27" s="472">
        <v>70640301</v>
      </c>
      <c r="E27" s="462">
        <v>107620839</v>
      </c>
      <c r="F27" s="463">
        <v>600131751</v>
      </c>
      <c r="G27" s="241" t="s">
        <v>159</v>
      </c>
      <c r="H27" s="223" t="s">
        <v>70</v>
      </c>
      <c r="I27" s="222" t="s">
        <v>160</v>
      </c>
      <c r="J27" s="222" t="s">
        <v>161</v>
      </c>
      <c r="K27" s="222" t="s">
        <v>404</v>
      </c>
      <c r="L27" s="224">
        <v>500000</v>
      </c>
      <c r="M27" s="225">
        <f>L27/100*85</f>
        <v>425000</v>
      </c>
      <c r="N27" s="243">
        <v>2022</v>
      </c>
      <c r="O27" s="244">
        <v>2024</v>
      </c>
      <c r="P27" s="243"/>
      <c r="Q27" s="244"/>
      <c r="R27" s="241" t="s">
        <v>162</v>
      </c>
      <c r="S27" s="241"/>
      <c r="T27" s="241" t="s">
        <v>136</v>
      </c>
    </row>
    <row r="28" spans="1:20" s="68" customFormat="1" ht="42" thickBot="1" x14ac:dyDescent="0.35">
      <c r="A28" s="126">
        <v>25</v>
      </c>
      <c r="B28" s="404" t="s">
        <v>157</v>
      </c>
      <c r="C28" s="462" t="s">
        <v>158</v>
      </c>
      <c r="D28" s="465">
        <v>70640301</v>
      </c>
      <c r="E28" s="465">
        <v>119500884</v>
      </c>
      <c r="F28" s="466">
        <v>600131751</v>
      </c>
      <c r="G28" s="230" t="s">
        <v>163</v>
      </c>
      <c r="H28" s="229" t="s">
        <v>70</v>
      </c>
      <c r="I28" s="230" t="s">
        <v>160</v>
      </c>
      <c r="J28" s="230" t="s">
        <v>161</v>
      </c>
      <c r="K28" s="228" t="s">
        <v>410</v>
      </c>
      <c r="L28" s="231">
        <v>5500000</v>
      </c>
      <c r="M28" s="235">
        <f>L28/100*85</f>
        <v>4675000</v>
      </c>
      <c r="N28" s="127">
        <v>2022</v>
      </c>
      <c r="O28" s="98">
        <v>2025</v>
      </c>
      <c r="P28" s="127"/>
      <c r="Q28" s="98"/>
      <c r="R28" s="230" t="s">
        <v>164</v>
      </c>
      <c r="S28" s="230"/>
      <c r="T28" s="230" t="s">
        <v>136</v>
      </c>
    </row>
    <row r="29" spans="1:20" s="68" customFormat="1" ht="69.599999999999994" thickBot="1" x14ac:dyDescent="0.35">
      <c r="A29" s="126">
        <v>26</v>
      </c>
      <c r="B29" s="404" t="s">
        <v>157</v>
      </c>
      <c r="C29" s="462" t="s">
        <v>158</v>
      </c>
      <c r="D29" s="465">
        <v>70640301</v>
      </c>
      <c r="E29" s="465">
        <v>107620839</v>
      </c>
      <c r="F29" s="466">
        <v>600131751</v>
      </c>
      <c r="G29" s="230" t="s">
        <v>165</v>
      </c>
      <c r="H29" s="229" t="s">
        <v>70</v>
      </c>
      <c r="I29" s="230" t="s">
        <v>160</v>
      </c>
      <c r="J29" s="230" t="s">
        <v>161</v>
      </c>
      <c r="K29" s="228" t="s">
        <v>411</v>
      </c>
      <c r="L29" s="231">
        <v>500000</v>
      </c>
      <c r="M29" s="235">
        <f>L29/100*85</f>
        <v>425000</v>
      </c>
      <c r="N29" s="127">
        <v>2023</v>
      </c>
      <c r="O29" s="98">
        <v>2027</v>
      </c>
      <c r="P29" s="127"/>
      <c r="Q29" s="98"/>
      <c r="R29" s="230" t="s">
        <v>166</v>
      </c>
      <c r="S29" s="230"/>
      <c r="T29" s="230" t="s">
        <v>107</v>
      </c>
    </row>
    <row r="30" spans="1:20" s="68" customFormat="1" ht="42" thickBot="1" x14ac:dyDescent="0.35">
      <c r="A30" s="126">
        <v>27</v>
      </c>
      <c r="B30" s="403" t="s">
        <v>157</v>
      </c>
      <c r="C30" s="467" t="s">
        <v>167</v>
      </c>
      <c r="D30" s="460">
        <v>70640301</v>
      </c>
      <c r="E30" s="460">
        <v>107620839</v>
      </c>
      <c r="F30" s="461">
        <v>600131751</v>
      </c>
      <c r="G30" s="219" t="s">
        <v>168</v>
      </c>
      <c r="H30" s="220" t="s">
        <v>70</v>
      </c>
      <c r="I30" s="219" t="s">
        <v>160</v>
      </c>
      <c r="J30" s="219" t="s">
        <v>161</v>
      </c>
      <c r="K30" s="219" t="s">
        <v>412</v>
      </c>
      <c r="L30" s="221">
        <v>3000000</v>
      </c>
      <c r="M30" s="165">
        <f>L30/100*85</f>
        <v>2550000</v>
      </c>
      <c r="N30" s="109">
        <v>2023</v>
      </c>
      <c r="O30" s="110">
        <v>2027</v>
      </c>
      <c r="P30" s="109"/>
      <c r="Q30" s="110"/>
      <c r="R30" s="219" t="s">
        <v>169</v>
      </c>
      <c r="S30" s="219"/>
      <c r="T30" s="219" t="s">
        <v>136</v>
      </c>
    </row>
    <row r="31" spans="1:20" s="68" customFormat="1" ht="28.2" thickBot="1" x14ac:dyDescent="0.35">
      <c r="A31" s="126">
        <v>28</v>
      </c>
      <c r="B31" s="404" t="s">
        <v>170</v>
      </c>
      <c r="C31" s="462" t="s">
        <v>171</v>
      </c>
      <c r="D31" s="462">
        <v>852627</v>
      </c>
      <c r="E31" s="462">
        <v>107620898</v>
      </c>
      <c r="F31" s="463">
        <v>600132021</v>
      </c>
      <c r="G31" s="222" t="s">
        <v>172</v>
      </c>
      <c r="H31" s="223" t="s">
        <v>70</v>
      </c>
      <c r="I31" s="222" t="s">
        <v>95</v>
      </c>
      <c r="J31" s="222" t="s">
        <v>173</v>
      </c>
      <c r="K31" s="222"/>
      <c r="L31" s="224">
        <v>3000000</v>
      </c>
      <c r="M31" s="225">
        <v>2550000</v>
      </c>
      <c r="N31" s="226">
        <v>2022</v>
      </c>
      <c r="O31" s="245">
        <v>2024</v>
      </c>
      <c r="P31" s="226"/>
      <c r="Q31" s="227"/>
      <c r="R31" s="222"/>
      <c r="S31" s="222"/>
      <c r="T31" s="222" t="s">
        <v>174</v>
      </c>
    </row>
    <row r="32" spans="1:20" s="68" customFormat="1" ht="42" thickBot="1" x14ac:dyDescent="0.35">
      <c r="A32" s="126">
        <v>29</v>
      </c>
      <c r="B32" s="404" t="s">
        <v>170</v>
      </c>
      <c r="C32" s="462" t="s">
        <v>171</v>
      </c>
      <c r="D32" s="464">
        <v>852627</v>
      </c>
      <c r="E32" s="465">
        <v>107620898</v>
      </c>
      <c r="F32" s="466">
        <v>600132021</v>
      </c>
      <c r="G32" s="228" t="s">
        <v>175</v>
      </c>
      <c r="H32" s="229" t="s">
        <v>70</v>
      </c>
      <c r="I32" s="230" t="s">
        <v>95</v>
      </c>
      <c r="J32" s="230" t="s">
        <v>173</v>
      </c>
      <c r="K32" s="228"/>
      <c r="L32" s="231">
        <v>3000000</v>
      </c>
      <c r="M32" s="232">
        <v>2550000</v>
      </c>
      <c r="N32" s="233">
        <v>2022</v>
      </c>
      <c r="O32" s="246">
        <v>2024</v>
      </c>
      <c r="P32" s="233"/>
      <c r="Q32" s="234"/>
      <c r="R32" s="228"/>
      <c r="S32" s="228"/>
      <c r="T32" s="228" t="s">
        <v>107</v>
      </c>
    </row>
    <row r="33" spans="1:20" s="68" customFormat="1" ht="28.2" thickBot="1" x14ac:dyDescent="0.35">
      <c r="A33" s="126">
        <v>30</v>
      </c>
      <c r="B33" s="406" t="s">
        <v>170</v>
      </c>
      <c r="C33" s="465" t="s">
        <v>171</v>
      </c>
      <c r="D33" s="465">
        <v>852627</v>
      </c>
      <c r="E33" s="465">
        <v>107620898</v>
      </c>
      <c r="F33" s="466">
        <v>600132021</v>
      </c>
      <c r="G33" s="230" t="s">
        <v>176</v>
      </c>
      <c r="H33" s="223" t="s">
        <v>70</v>
      </c>
      <c r="I33" s="230" t="s">
        <v>95</v>
      </c>
      <c r="J33" s="230" t="s">
        <v>173</v>
      </c>
      <c r="K33" s="230"/>
      <c r="L33" s="247">
        <v>1500000</v>
      </c>
      <c r="M33" s="235">
        <v>1275000</v>
      </c>
      <c r="N33" s="127">
        <v>2022</v>
      </c>
      <c r="O33" s="246">
        <v>2024</v>
      </c>
      <c r="P33" s="127"/>
      <c r="Q33" s="98"/>
      <c r="R33" s="230"/>
      <c r="S33" s="230"/>
      <c r="T33" s="230" t="s">
        <v>107</v>
      </c>
    </row>
    <row r="34" spans="1:20" s="68" customFormat="1" ht="28.2" thickBot="1" x14ac:dyDescent="0.35">
      <c r="A34" s="126">
        <v>31</v>
      </c>
      <c r="B34" s="404" t="s">
        <v>170</v>
      </c>
      <c r="C34" s="462" t="s">
        <v>171</v>
      </c>
      <c r="D34" s="465">
        <v>852627</v>
      </c>
      <c r="E34" s="465">
        <v>107620898</v>
      </c>
      <c r="F34" s="466">
        <v>600132021</v>
      </c>
      <c r="G34" s="230" t="s">
        <v>177</v>
      </c>
      <c r="H34" s="229" t="s">
        <v>70</v>
      </c>
      <c r="I34" s="230" t="s">
        <v>95</v>
      </c>
      <c r="J34" s="230" t="s">
        <v>173</v>
      </c>
      <c r="K34" s="230"/>
      <c r="L34" s="231">
        <v>2000000</v>
      </c>
      <c r="M34" s="235">
        <v>1700000</v>
      </c>
      <c r="N34" s="127">
        <v>2022</v>
      </c>
      <c r="O34" s="246">
        <v>2024</v>
      </c>
      <c r="P34" s="127"/>
      <c r="Q34" s="98"/>
      <c r="R34" s="230"/>
      <c r="S34" s="230"/>
      <c r="T34" s="230" t="s">
        <v>127</v>
      </c>
    </row>
    <row r="35" spans="1:20" s="68" customFormat="1" ht="28.2" thickBot="1" x14ac:dyDescent="0.35">
      <c r="A35" s="126">
        <v>32</v>
      </c>
      <c r="B35" s="407" t="s">
        <v>170</v>
      </c>
      <c r="C35" s="462" t="s">
        <v>171</v>
      </c>
      <c r="D35" s="465">
        <v>852627</v>
      </c>
      <c r="E35" s="465">
        <v>107620898</v>
      </c>
      <c r="F35" s="473">
        <v>600132021</v>
      </c>
      <c r="G35" s="230" t="s">
        <v>178</v>
      </c>
      <c r="H35" s="248" t="s">
        <v>70</v>
      </c>
      <c r="I35" s="230" t="s">
        <v>95</v>
      </c>
      <c r="J35" s="228" t="s">
        <v>173</v>
      </c>
      <c r="K35" s="230"/>
      <c r="L35" s="249">
        <v>1500000</v>
      </c>
      <c r="M35" s="235">
        <v>1275000</v>
      </c>
      <c r="N35" s="233">
        <v>2022</v>
      </c>
      <c r="O35" s="250">
        <v>2024</v>
      </c>
      <c r="P35" s="233"/>
      <c r="Q35" s="98"/>
      <c r="R35" s="228"/>
      <c r="S35" s="230"/>
      <c r="T35" s="228" t="s">
        <v>127</v>
      </c>
    </row>
    <row r="36" spans="1:20" s="68" customFormat="1" ht="28.2" thickBot="1" x14ac:dyDescent="0.35">
      <c r="A36" s="126">
        <v>33</v>
      </c>
      <c r="B36" s="408" t="s">
        <v>170</v>
      </c>
      <c r="C36" s="467" t="s">
        <v>171</v>
      </c>
      <c r="D36" s="460">
        <v>852627</v>
      </c>
      <c r="E36" s="460">
        <v>102020078</v>
      </c>
      <c r="F36" s="461">
        <v>600132021</v>
      </c>
      <c r="G36" s="219" t="s">
        <v>185</v>
      </c>
      <c r="H36" s="220" t="s">
        <v>70</v>
      </c>
      <c r="I36" s="219" t="s">
        <v>95</v>
      </c>
      <c r="J36" s="219" t="s">
        <v>173</v>
      </c>
      <c r="K36" s="219" t="s">
        <v>455</v>
      </c>
      <c r="L36" s="251">
        <v>2500000</v>
      </c>
      <c r="M36" s="165">
        <v>2125000</v>
      </c>
      <c r="N36" s="109">
        <v>2023</v>
      </c>
      <c r="O36" s="252">
        <v>2024</v>
      </c>
      <c r="P36" s="109"/>
      <c r="Q36" s="110"/>
      <c r="R36" s="219"/>
      <c r="S36" s="219"/>
      <c r="T36" s="219" t="s">
        <v>186</v>
      </c>
    </row>
    <row r="37" spans="1:20" s="62" customFormat="1" ht="69.599999999999994" thickBot="1" x14ac:dyDescent="0.35">
      <c r="A37" s="253">
        <v>34</v>
      </c>
      <c r="B37" s="409" t="s">
        <v>472</v>
      </c>
      <c r="C37" s="477" t="s">
        <v>382</v>
      </c>
      <c r="D37" s="474">
        <v>75026238</v>
      </c>
      <c r="E37" s="283">
        <v>107620545</v>
      </c>
      <c r="F37" s="284">
        <v>600131939</v>
      </c>
      <c r="G37" s="258" t="s">
        <v>473</v>
      </c>
      <c r="H37" s="259" t="s">
        <v>70</v>
      </c>
      <c r="I37" s="485" t="s">
        <v>95</v>
      </c>
      <c r="J37" s="485" t="s">
        <v>383</v>
      </c>
      <c r="K37" s="257" t="s">
        <v>474</v>
      </c>
      <c r="L37" s="261">
        <v>3000000</v>
      </c>
      <c r="M37" s="262">
        <v>2850000</v>
      </c>
      <c r="N37" s="260">
        <v>2024</v>
      </c>
      <c r="O37" s="263">
        <v>2025</v>
      </c>
      <c r="P37" s="260" t="s">
        <v>105</v>
      </c>
      <c r="Q37" s="254"/>
      <c r="R37" s="454" t="s">
        <v>475</v>
      </c>
      <c r="S37" s="29"/>
      <c r="T37" s="29" t="s">
        <v>186</v>
      </c>
    </row>
    <row r="38" spans="1:20" s="25" customFormat="1" ht="13.8" x14ac:dyDescent="0.3">
      <c r="A38" s="37"/>
      <c r="B38" s="42"/>
      <c r="C38" s="31"/>
      <c r="D38" s="31"/>
      <c r="E38" s="31"/>
      <c r="F38" s="31"/>
      <c r="G38" s="31"/>
      <c r="H38" s="42"/>
      <c r="I38" s="31"/>
      <c r="J38" s="31"/>
      <c r="K38" s="31"/>
      <c r="L38" s="52"/>
      <c r="M38" s="53"/>
      <c r="N38" s="37"/>
      <c r="O38" s="54"/>
      <c r="P38" s="37"/>
      <c r="Q38" s="37"/>
      <c r="R38" s="31"/>
      <c r="S38" s="31"/>
      <c r="T38" s="31"/>
    </row>
    <row r="39" spans="1:20" s="25" customFormat="1" ht="13.8" x14ac:dyDescent="0.3">
      <c r="A39" s="37"/>
      <c r="B39" s="42"/>
      <c r="C39" s="31"/>
      <c r="D39" s="31"/>
      <c r="E39" s="31"/>
      <c r="F39" s="31"/>
      <c r="G39" s="31"/>
      <c r="H39" s="42"/>
      <c r="I39" s="31"/>
      <c r="J39" s="31"/>
      <c r="K39" s="31"/>
      <c r="L39" s="52"/>
      <c r="M39" s="53"/>
      <c r="N39" s="37"/>
      <c r="O39" s="54"/>
      <c r="P39" s="37"/>
      <c r="Q39" s="37"/>
      <c r="R39" s="31"/>
      <c r="S39" s="31"/>
      <c r="T39" s="31"/>
    </row>
    <row r="40" spans="1:20" x14ac:dyDescent="0.3">
      <c r="A40" s="1"/>
    </row>
    <row r="52" spans="1:20" s="2" customFormat="1" x14ac:dyDescent="0.3">
      <c r="A52" s="38"/>
      <c r="B52" s="410"/>
      <c r="C52" s="478"/>
      <c r="D52" s="475"/>
      <c r="E52" s="475"/>
      <c r="F52" s="475"/>
      <c r="G52" s="33"/>
      <c r="H52" s="43"/>
      <c r="I52" s="475"/>
      <c r="J52" s="475"/>
      <c r="K52" s="33"/>
      <c r="L52" s="57"/>
      <c r="M52" s="57"/>
      <c r="N52" s="58"/>
      <c r="O52" s="58"/>
      <c r="P52" s="58"/>
      <c r="Q52" s="58"/>
      <c r="R52" s="33"/>
      <c r="S52" s="33"/>
      <c r="T52" s="33"/>
    </row>
    <row r="54" spans="1:20" x14ac:dyDescent="0.3">
      <c r="A54" s="38"/>
      <c r="B54" s="410"/>
      <c r="C54" s="478"/>
    </row>
    <row r="65" spans="1:20" s="2" customFormat="1" x14ac:dyDescent="0.3">
      <c r="A65" s="38"/>
      <c r="B65" s="410"/>
      <c r="C65" s="478"/>
      <c r="D65" s="475"/>
      <c r="E65" s="475"/>
      <c r="F65" s="475"/>
      <c r="G65" s="33"/>
      <c r="H65" s="43"/>
      <c r="I65" s="475"/>
      <c r="J65" s="475"/>
      <c r="K65" s="33"/>
      <c r="L65" s="57"/>
      <c r="M65" s="57"/>
      <c r="N65" s="58"/>
      <c r="O65" s="58"/>
      <c r="P65" s="58"/>
      <c r="Q65" s="58"/>
      <c r="R65" s="33"/>
      <c r="S65" s="33"/>
      <c r="T65" s="33"/>
    </row>
    <row r="67" spans="1:20" x14ac:dyDescent="0.3">
      <c r="A67" s="38"/>
      <c r="B67" s="410"/>
      <c r="C67" s="478"/>
    </row>
    <row r="69" spans="1:20" x14ac:dyDescent="0.3">
      <c r="A69" s="38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123"/>
  <sheetViews>
    <sheetView topLeftCell="A110" zoomScaleNormal="100" workbookViewId="0">
      <selection activeCell="M65" sqref="M65"/>
    </sheetView>
  </sheetViews>
  <sheetFormatPr defaultColWidth="9.33203125" defaultRowHeight="14.4" x14ac:dyDescent="0.3"/>
  <cols>
    <col min="1" max="1" width="6.5546875" style="73" customWidth="1"/>
    <col min="2" max="2" width="9.33203125" style="278"/>
    <col min="3" max="3" width="9.33203125" style="71"/>
    <col min="4" max="4" width="9.44140625" style="71" bestFit="1" customWidth="1"/>
    <col min="5" max="6" width="10" style="71" bestFit="1" customWidth="1"/>
    <col min="7" max="7" width="16.33203125" style="1" customWidth="1"/>
    <col min="8" max="8" width="14.33203125" style="278" customWidth="1"/>
    <col min="9" max="9" width="14.33203125" style="1" customWidth="1"/>
    <col min="10" max="10" width="14.6640625" style="1" customWidth="1"/>
    <col min="11" max="11" width="39.44140625" style="1" customWidth="1"/>
    <col min="12" max="12" width="13.88671875" style="72" customWidth="1"/>
    <col min="13" max="13" width="15.44140625" style="72" customWidth="1"/>
    <col min="14" max="14" width="10.109375" style="73" bestFit="1" customWidth="1"/>
    <col min="15" max="15" width="9.44140625" style="73" bestFit="1" customWidth="1"/>
    <col min="16" max="16" width="8.44140625" style="73" customWidth="1"/>
    <col min="17" max="19" width="10.44140625" style="73" customWidth="1"/>
    <col min="20" max="21" width="13.44140625" style="73" customWidth="1"/>
    <col min="22" max="23" width="14" style="73" customWidth="1"/>
    <col min="24" max="24" width="12.33203125" style="73" customWidth="1"/>
    <col min="25" max="27" width="10.33203125" style="1" customWidth="1"/>
    <col min="28" max="16384" width="9.33203125" style="1"/>
  </cols>
  <sheetData>
    <row r="1" spans="1:27" ht="18.600000000000001" thickBot="1" x14ac:dyDescent="0.4">
      <c r="A1" s="542" t="s">
        <v>28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4"/>
      <c r="AA1" s="32"/>
    </row>
    <row r="2" spans="1:27" ht="15" thickBot="1" x14ac:dyDescent="0.35">
      <c r="A2" s="545" t="s">
        <v>6</v>
      </c>
      <c r="B2" s="511" t="s">
        <v>7</v>
      </c>
      <c r="C2" s="512"/>
      <c r="D2" s="512"/>
      <c r="E2" s="512"/>
      <c r="F2" s="513"/>
      <c r="G2" s="552" t="s">
        <v>8</v>
      </c>
      <c r="H2" s="532" t="s">
        <v>29</v>
      </c>
      <c r="I2" s="537" t="s">
        <v>51</v>
      </c>
      <c r="J2" s="555" t="s">
        <v>10</v>
      </c>
      <c r="K2" s="508" t="s">
        <v>11</v>
      </c>
      <c r="L2" s="514" t="s">
        <v>30</v>
      </c>
      <c r="M2" s="515"/>
      <c r="N2" s="516" t="s">
        <v>13</v>
      </c>
      <c r="O2" s="517"/>
      <c r="P2" s="562" t="s">
        <v>31</v>
      </c>
      <c r="Q2" s="563"/>
      <c r="R2" s="563"/>
      <c r="S2" s="563"/>
      <c r="T2" s="563"/>
      <c r="U2" s="563"/>
      <c r="V2" s="563"/>
      <c r="W2" s="564"/>
      <c r="X2" s="564"/>
      <c r="Y2" s="518" t="s">
        <v>15</v>
      </c>
      <c r="Z2" s="519"/>
      <c r="AA2" s="291"/>
    </row>
    <row r="3" spans="1:27" x14ac:dyDescent="0.3">
      <c r="A3" s="546"/>
      <c r="B3" s="565" t="s">
        <v>16</v>
      </c>
      <c r="C3" s="548" t="s">
        <v>17</v>
      </c>
      <c r="D3" s="548" t="s">
        <v>18</v>
      </c>
      <c r="E3" s="548" t="s">
        <v>19</v>
      </c>
      <c r="F3" s="550" t="s">
        <v>20</v>
      </c>
      <c r="G3" s="553"/>
      <c r="H3" s="533"/>
      <c r="I3" s="538"/>
      <c r="J3" s="556"/>
      <c r="K3" s="509"/>
      <c r="L3" s="524" t="s">
        <v>21</v>
      </c>
      <c r="M3" s="526" t="s">
        <v>57</v>
      </c>
      <c r="N3" s="528" t="s">
        <v>22</v>
      </c>
      <c r="O3" s="530" t="s">
        <v>23</v>
      </c>
      <c r="P3" s="567" t="s">
        <v>32</v>
      </c>
      <c r="Q3" s="568"/>
      <c r="R3" s="568"/>
      <c r="S3" s="569"/>
      <c r="T3" s="535" t="s">
        <v>33</v>
      </c>
      <c r="U3" s="558" t="s">
        <v>54</v>
      </c>
      <c r="V3" s="558" t="s">
        <v>55</v>
      </c>
      <c r="W3" s="535" t="s">
        <v>34</v>
      </c>
      <c r="X3" s="560" t="s">
        <v>53</v>
      </c>
      <c r="Y3" s="520" t="s">
        <v>26</v>
      </c>
      <c r="Z3" s="522" t="s">
        <v>27</v>
      </c>
      <c r="AA3" s="540" t="s">
        <v>355</v>
      </c>
    </row>
    <row r="4" spans="1:27" ht="44.4" thickBot="1" x14ac:dyDescent="0.35">
      <c r="A4" s="547"/>
      <c r="B4" s="566"/>
      <c r="C4" s="549"/>
      <c r="D4" s="549"/>
      <c r="E4" s="549"/>
      <c r="F4" s="551"/>
      <c r="G4" s="554"/>
      <c r="H4" s="534"/>
      <c r="I4" s="539"/>
      <c r="J4" s="557"/>
      <c r="K4" s="510"/>
      <c r="L4" s="525"/>
      <c r="M4" s="527"/>
      <c r="N4" s="529"/>
      <c r="O4" s="531"/>
      <c r="P4" s="59" t="s">
        <v>48</v>
      </c>
      <c r="Q4" s="60" t="s">
        <v>35</v>
      </c>
      <c r="R4" s="60" t="s">
        <v>36</v>
      </c>
      <c r="S4" s="61" t="s">
        <v>37</v>
      </c>
      <c r="T4" s="536"/>
      <c r="U4" s="559"/>
      <c r="V4" s="559"/>
      <c r="W4" s="536"/>
      <c r="X4" s="561"/>
      <c r="Y4" s="521"/>
      <c r="Z4" s="523"/>
      <c r="AA4" s="541" t="s">
        <v>355</v>
      </c>
    </row>
    <row r="5" spans="1:27" s="68" customFormat="1" ht="69.599999999999994" thickBot="1" x14ac:dyDescent="0.35">
      <c r="A5" s="292">
        <v>1</v>
      </c>
      <c r="B5" s="426" t="s">
        <v>92</v>
      </c>
      <c r="C5" s="294" t="s">
        <v>93</v>
      </c>
      <c r="D5" s="294">
        <v>73184586</v>
      </c>
      <c r="E5" s="294">
        <v>600131688</v>
      </c>
      <c r="F5" s="295">
        <v>600131688</v>
      </c>
      <c r="G5" s="296" t="s">
        <v>179</v>
      </c>
      <c r="H5" s="297" t="s">
        <v>70</v>
      </c>
      <c r="I5" s="298" t="s">
        <v>95</v>
      </c>
      <c r="J5" s="298" t="s">
        <v>96</v>
      </c>
      <c r="K5" s="296"/>
      <c r="L5" s="131">
        <v>10000000</v>
      </c>
      <c r="M5" s="132">
        <v>8500000</v>
      </c>
      <c r="N5" s="133">
        <v>2024</v>
      </c>
      <c r="O5" s="134">
        <v>2027</v>
      </c>
      <c r="P5" s="135" t="s">
        <v>105</v>
      </c>
      <c r="Q5" s="136" t="s">
        <v>105</v>
      </c>
      <c r="R5" s="136" t="s">
        <v>105</v>
      </c>
      <c r="S5" s="137" t="s">
        <v>105</v>
      </c>
      <c r="T5" s="138"/>
      <c r="U5" s="138"/>
      <c r="V5" s="138" t="s">
        <v>105</v>
      </c>
      <c r="W5" s="138" t="s">
        <v>105</v>
      </c>
      <c r="X5" s="138" t="s">
        <v>105</v>
      </c>
      <c r="Y5" s="299" t="s">
        <v>180</v>
      </c>
      <c r="Z5" s="300" t="s">
        <v>98</v>
      </c>
      <c r="AA5" s="300" t="s">
        <v>117</v>
      </c>
    </row>
    <row r="6" spans="1:27" s="68" customFormat="1" ht="83.4" thickBot="1" x14ac:dyDescent="0.35">
      <c r="A6" s="292">
        <v>2</v>
      </c>
      <c r="B6" s="427" t="s">
        <v>92</v>
      </c>
      <c r="C6" s="302" t="s">
        <v>93</v>
      </c>
      <c r="D6" s="302">
        <v>73184586</v>
      </c>
      <c r="E6" s="302">
        <v>600131688</v>
      </c>
      <c r="F6" s="303">
        <v>600131688</v>
      </c>
      <c r="G6" s="304" t="s">
        <v>181</v>
      </c>
      <c r="H6" s="305" t="s">
        <v>70</v>
      </c>
      <c r="I6" s="306" t="s">
        <v>95</v>
      </c>
      <c r="J6" s="306" t="s">
        <v>96</v>
      </c>
      <c r="K6" s="304"/>
      <c r="L6" s="139">
        <v>11000000</v>
      </c>
      <c r="M6" s="140">
        <v>9350000</v>
      </c>
      <c r="N6" s="63">
        <v>2024</v>
      </c>
      <c r="O6" s="64">
        <v>2027</v>
      </c>
      <c r="P6" s="65"/>
      <c r="Q6" s="66"/>
      <c r="R6" s="66"/>
      <c r="S6" s="67"/>
      <c r="T6" s="39"/>
      <c r="U6" s="39"/>
      <c r="V6" s="39"/>
      <c r="W6" s="39"/>
      <c r="X6" s="39"/>
      <c r="Y6" s="307" t="s">
        <v>182</v>
      </c>
      <c r="Z6" s="308" t="s">
        <v>98</v>
      </c>
      <c r="AA6" s="308" t="s">
        <v>136</v>
      </c>
    </row>
    <row r="7" spans="1:27" s="68" customFormat="1" ht="69.599999999999994" thickBot="1" x14ac:dyDescent="0.35">
      <c r="A7" s="292">
        <v>3</v>
      </c>
      <c r="B7" s="427" t="s">
        <v>92</v>
      </c>
      <c r="C7" s="302" t="s">
        <v>93</v>
      </c>
      <c r="D7" s="302">
        <v>73184586</v>
      </c>
      <c r="E7" s="302">
        <v>600131688</v>
      </c>
      <c r="F7" s="303">
        <v>600131688</v>
      </c>
      <c r="G7" s="304" t="s">
        <v>183</v>
      </c>
      <c r="H7" s="305" t="s">
        <v>70</v>
      </c>
      <c r="I7" s="306" t="s">
        <v>95</v>
      </c>
      <c r="J7" s="306" t="s">
        <v>96</v>
      </c>
      <c r="K7" s="304"/>
      <c r="L7" s="139">
        <v>6000000</v>
      </c>
      <c r="M7" s="140">
        <v>5100000</v>
      </c>
      <c r="N7" s="63">
        <v>2024</v>
      </c>
      <c r="O7" s="64">
        <v>2027</v>
      </c>
      <c r="P7" s="65" t="s">
        <v>105</v>
      </c>
      <c r="Q7" s="66" t="s">
        <v>105</v>
      </c>
      <c r="R7" s="66" t="s">
        <v>105</v>
      </c>
      <c r="S7" s="67" t="s">
        <v>105</v>
      </c>
      <c r="T7" s="39" t="s">
        <v>105</v>
      </c>
      <c r="U7" s="39" t="s">
        <v>105</v>
      </c>
      <c r="V7" s="39" t="s">
        <v>105</v>
      </c>
      <c r="W7" s="39"/>
      <c r="X7" s="39" t="s">
        <v>105</v>
      </c>
      <c r="Y7" s="307" t="s">
        <v>184</v>
      </c>
      <c r="Z7" s="308" t="s">
        <v>98</v>
      </c>
      <c r="AA7" s="308" t="s">
        <v>117</v>
      </c>
    </row>
    <row r="8" spans="1:27" s="68" customFormat="1" ht="69.599999999999994" thickBot="1" x14ac:dyDescent="0.35">
      <c r="A8" s="292">
        <v>4</v>
      </c>
      <c r="B8" s="427" t="s">
        <v>92</v>
      </c>
      <c r="C8" s="302" t="s">
        <v>93</v>
      </c>
      <c r="D8" s="302">
        <v>73184586</v>
      </c>
      <c r="E8" s="302">
        <v>600131688</v>
      </c>
      <c r="F8" s="303">
        <v>600131688</v>
      </c>
      <c r="G8" s="306" t="s">
        <v>442</v>
      </c>
      <c r="H8" s="305" t="s">
        <v>70</v>
      </c>
      <c r="I8" s="306" t="s">
        <v>95</v>
      </c>
      <c r="J8" s="306" t="s">
        <v>96</v>
      </c>
      <c r="K8" s="306" t="s">
        <v>407</v>
      </c>
      <c r="L8" s="141">
        <v>1500000</v>
      </c>
      <c r="M8" s="140">
        <v>1275000</v>
      </c>
      <c r="N8" s="63">
        <v>2024</v>
      </c>
      <c r="O8" s="64">
        <v>2027</v>
      </c>
      <c r="P8" s="63" t="s">
        <v>105</v>
      </c>
      <c r="Q8" s="142" t="s">
        <v>105</v>
      </c>
      <c r="R8" s="142" t="s">
        <v>105</v>
      </c>
      <c r="S8" s="64" t="s">
        <v>105</v>
      </c>
      <c r="T8" s="143" t="s">
        <v>105</v>
      </c>
      <c r="U8" s="143" t="s">
        <v>105</v>
      </c>
      <c r="V8" s="143" t="s">
        <v>105</v>
      </c>
      <c r="W8" s="143" t="s">
        <v>105</v>
      </c>
      <c r="X8" s="143" t="s">
        <v>105</v>
      </c>
      <c r="Y8" s="301" t="s">
        <v>184</v>
      </c>
      <c r="Z8" s="303" t="s">
        <v>98</v>
      </c>
      <c r="AA8" s="303" t="s">
        <v>186</v>
      </c>
    </row>
    <row r="9" spans="1:27" s="68" customFormat="1" ht="69.599999999999994" thickBot="1" x14ac:dyDescent="0.35">
      <c r="A9" s="292">
        <v>5</v>
      </c>
      <c r="B9" s="427" t="s">
        <v>92</v>
      </c>
      <c r="C9" s="302" t="s">
        <v>93</v>
      </c>
      <c r="D9" s="302">
        <v>73184586</v>
      </c>
      <c r="E9" s="302">
        <v>600131688</v>
      </c>
      <c r="F9" s="303">
        <v>600131688</v>
      </c>
      <c r="G9" s="304" t="s">
        <v>187</v>
      </c>
      <c r="H9" s="305" t="s">
        <v>70</v>
      </c>
      <c r="I9" s="306" t="s">
        <v>95</v>
      </c>
      <c r="J9" s="306" t="s">
        <v>96</v>
      </c>
      <c r="K9" s="304"/>
      <c r="L9" s="139">
        <v>1500000</v>
      </c>
      <c r="M9" s="140">
        <v>1275000</v>
      </c>
      <c r="N9" s="63">
        <v>2022</v>
      </c>
      <c r="O9" s="64">
        <v>2025</v>
      </c>
      <c r="P9" s="65" t="s">
        <v>105</v>
      </c>
      <c r="Q9" s="66" t="s">
        <v>105</v>
      </c>
      <c r="R9" s="66" t="s">
        <v>105</v>
      </c>
      <c r="S9" s="67" t="s">
        <v>105</v>
      </c>
      <c r="T9" s="39" t="s">
        <v>105</v>
      </c>
      <c r="U9" s="39" t="s">
        <v>105</v>
      </c>
      <c r="V9" s="39" t="s">
        <v>105</v>
      </c>
      <c r="W9" s="39" t="s">
        <v>105</v>
      </c>
      <c r="X9" s="39"/>
      <c r="Y9" s="307" t="s">
        <v>184</v>
      </c>
      <c r="Z9" s="308" t="s">
        <v>98</v>
      </c>
      <c r="AA9" s="308" t="s">
        <v>136</v>
      </c>
    </row>
    <row r="10" spans="1:27" s="68" customFormat="1" ht="69.599999999999994" thickBot="1" x14ac:dyDescent="0.35">
      <c r="A10" s="292">
        <v>6</v>
      </c>
      <c r="B10" s="427" t="s">
        <v>92</v>
      </c>
      <c r="C10" s="302" t="s">
        <v>93</v>
      </c>
      <c r="D10" s="302">
        <v>73184586</v>
      </c>
      <c r="E10" s="302">
        <v>600131688</v>
      </c>
      <c r="F10" s="303">
        <v>600131688</v>
      </c>
      <c r="G10" s="304" t="s">
        <v>443</v>
      </c>
      <c r="H10" s="305" t="s">
        <v>70</v>
      </c>
      <c r="I10" s="306" t="s">
        <v>95</v>
      </c>
      <c r="J10" s="306" t="s">
        <v>96</v>
      </c>
      <c r="K10" s="304"/>
      <c r="L10" s="139">
        <v>16000000</v>
      </c>
      <c r="M10" s="140">
        <v>13600000</v>
      </c>
      <c r="N10" s="63">
        <v>2024</v>
      </c>
      <c r="O10" s="64">
        <v>2027</v>
      </c>
      <c r="P10" s="65"/>
      <c r="Q10" s="66"/>
      <c r="R10" s="66"/>
      <c r="S10" s="67"/>
      <c r="T10" s="39"/>
      <c r="U10" s="39"/>
      <c r="V10" s="39"/>
      <c r="W10" s="39"/>
      <c r="X10" s="39"/>
      <c r="Y10" s="307" t="s">
        <v>184</v>
      </c>
      <c r="Z10" s="308" t="s">
        <v>98</v>
      </c>
      <c r="AA10" s="308" t="s">
        <v>112</v>
      </c>
    </row>
    <row r="11" spans="1:27" s="68" customFormat="1" ht="69.599999999999994" thickBot="1" x14ac:dyDescent="0.35">
      <c r="A11" s="292">
        <v>7</v>
      </c>
      <c r="B11" s="429" t="s">
        <v>92</v>
      </c>
      <c r="C11" s="310" t="s">
        <v>93</v>
      </c>
      <c r="D11" s="310">
        <v>73184586</v>
      </c>
      <c r="E11" s="310">
        <v>600131688</v>
      </c>
      <c r="F11" s="311">
        <v>600131688</v>
      </c>
      <c r="G11" s="312" t="s">
        <v>444</v>
      </c>
      <c r="H11" s="313" t="s">
        <v>70</v>
      </c>
      <c r="I11" s="306" t="s">
        <v>95</v>
      </c>
      <c r="J11" s="312" t="s">
        <v>96</v>
      </c>
      <c r="K11" s="312"/>
      <c r="L11" s="144">
        <v>5000000</v>
      </c>
      <c r="M11" s="145">
        <v>4250000</v>
      </c>
      <c r="N11" s="146">
        <v>2024</v>
      </c>
      <c r="O11" s="147">
        <v>2027</v>
      </c>
      <c r="P11" s="146" t="s">
        <v>105</v>
      </c>
      <c r="Q11" s="148" t="s">
        <v>105</v>
      </c>
      <c r="R11" s="148" t="s">
        <v>105</v>
      </c>
      <c r="S11" s="147" t="s">
        <v>105</v>
      </c>
      <c r="T11" s="149" t="s">
        <v>105</v>
      </c>
      <c r="U11" s="149" t="s">
        <v>105</v>
      </c>
      <c r="V11" s="149" t="s">
        <v>105</v>
      </c>
      <c r="W11" s="149" t="s">
        <v>105</v>
      </c>
      <c r="X11" s="149" t="s">
        <v>105</v>
      </c>
      <c r="Y11" s="309" t="s">
        <v>184</v>
      </c>
      <c r="Z11" s="311" t="s">
        <v>98</v>
      </c>
      <c r="AA11" s="311" t="s">
        <v>117</v>
      </c>
    </row>
    <row r="12" spans="1:27" s="68" customFormat="1" ht="83.4" thickBot="1" x14ac:dyDescent="0.35">
      <c r="A12" s="292">
        <v>8</v>
      </c>
      <c r="B12" s="426" t="s">
        <v>100</v>
      </c>
      <c r="C12" s="294" t="s">
        <v>101</v>
      </c>
      <c r="D12" s="294">
        <v>75029499</v>
      </c>
      <c r="E12" s="294">
        <v>102008353</v>
      </c>
      <c r="F12" s="295">
        <v>600131831</v>
      </c>
      <c r="G12" s="296" t="s">
        <v>188</v>
      </c>
      <c r="H12" s="297" t="s">
        <v>150</v>
      </c>
      <c r="I12" s="298" t="s">
        <v>95</v>
      </c>
      <c r="J12" s="298" t="s">
        <v>103</v>
      </c>
      <c r="K12" s="296" t="s">
        <v>189</v>
      </c>
      <c r="L12" s="131">
        <v>1500000</v>
      </c>
      <c r="M12" s="132">
        <v>1275000</v>
      </c>
      <c r="N12" s="133">
        <v>2022</v>
      </c>
      <c r="O12" s="134">
        <v>2025</v>
      </c>
      <c r="P12" s="135" t="s">
        <v>105</v>
      </c>
      <c r="Q12" s="136"/>
      <c r="R12" s="136"/>
      <c r="S12" s="137" t="s">
        <v>105</v>
      </c>
      <c r="T12" s="138"/>
      <c r="U12" s="138"/>
      <c r="V12" s="138"/>
      <c r="W12" s="138"/>
      <c r="X12" s="138"/>
      <c r="Y12" s="299"/>
      <c r="Z12" s="300" t="s">
        <v>98</v>
      </c>
      <c r="AA12" s="300" t="s">
        <v>190</v>
      </c>
    </row>
    <row r="13" spans="1:27" s="68" customFormat="1" ht="42" thickBot="1" x14ac:dyDescent="0.35">
      <c r="A13" s="292">
        <v>9</v>
      </c>
      <c r="B13" s="427" t="s">
        <v>100</v>
      </c>
      <c r="C13" s="302" t="s">
        <v>101</v>
      </c>
      <c r="D13" s="302">
        <v>75029499</v>
      </c>
      <c r="E13" s="302">
        <v>102008353</v>
      </c>
      <c r="F13" s="303">
        <v>600131831</v>
      </c>
      <c r="G13" s="304" t="s">
        <v>191</v>
      </c>
      <c r="H13" s="305" t="s">
        <v>150</v>
      </c>
      <c r="I13" s="306" t="s">
        <v>95</v>
      </c>
      <c r="J13" s="306" t="s">
        <v>103</v>
      </c>
      <c r="K13" s="304" t="s">
        <v>192</v>
      </c>
      <c r="L13" s="139">
        <v>1500000</v>
      </c>
      <c r="M13" s="140">
        <v>1250000</v>
      </c>
      <c r="N13" s="63">
        <v>2022</v>
      </c>
      <c r="O13" s="64">
        <v>2025</v>
      </c>
      <c r="P13" s="65"/>
      <c r="Q13" s="66" t="s">
        <v>105</v>
      </c>
      <c r="R13" s="66"/>
      <c r="S13" s="67"/>
      <c r="T13" s="39"/>
      <c r="U13" s="39"/>
      <c r="V13" s="39"/>
      <c r="W13" s="39"/>
      <c r="X13" s="39"/>
      <c r="Y13" s="307"/>
      <c r="Z13" s="308" t="s">
        <v>98</v>
      </c>
      <c r="AA13" s="308" t="s">
        <v>136</v>
      </c>
    </row>
    <row r="14" spans="1:27" s="68" customFormat="1" ht="55.8" thickBot="1" x14ac:dyDescent="0.35">
      <c r="A14" s="292">
        <v>10</v>
      </c>
      <c r="B14" s="427" t="s">
        <v>100</v>
      </c>
      <c r="C14" s="302" t="s">
        <v>101</v>
      </c>
      <c r="D14" s="302">
        <v>75029499</v>
      </c>
      <c r="E14" s="302">
        <v>102008353</v>
      </c>
      <c r="F14" s="303">
        <v>600131831</v>
      </c>
      <c r="G14" s="304" t="s">
        <v>193</v>
      </c>
      <c r="H14" s="305" t="s">
        <v>150</v>
      </c>
      <c r="I14" s="306" t="s">
        <v>95</v>
      </c>
      <c r="J14" s="306" t="s">
        <v>103</v>
      </c>
      <c r="K14" s="304" t="s">
        <v>194</v>
      </c>
      <c r="L14" s="139">
        <v>8000000</v>
      </c>
      <c r="M14" s="140">
        <v>6800000</v>
      </c>
      <c r="N14" s="63">
        <v>2022</v>
      </c>
      <c r="O14" s="64">
        <v>2025</v>
      </c>
      <c r="P14" s="65"/>
      <c r="Q14" s="66"/>
      <c r="R14" s="66"/>
      <c r="S14" s="67"/>
      <c r="T14" s="39"/>
      <c r="U14" s="39"/>
      <c r="V14" s="39"/>
      <c r="W14" s="39"/>
      <c r="X14" s="39"/>
      <c r="Y14" s="307"/>
      <c r="Z14" s="308" t="s">
        <v>98</v>
      </c>
      <c r="AA14" s="308" t="s">
        <v>136</v>
      </c>
    </row>
    <row r="15" spans="1:27" s="68" customFormat="1" ht="69.599999999999994" thickBot="1" x14ac:dyDescent="0.35">
      <c r="A15" s="292">
        <v>11</v>
      </c>
      <c r="B15" s="427" t="s">
        <v>100</v>
      </c>
      <c r="C15" s="302" t="s">
        <v>101</v>
      </c>
      <c r="D15" s="302">
        <v>75029499</v>
      </c>
      <c r="E15" s="302">
        <v>102008353</v>
      </c>
      <c r="F15" s="303">
        <v>600131831</v>
      </c>
      <c r="G15" s="304" t="s">
        <v>195</v>
      </c>
      <c r="H15" s="305" t="s">
        <v>150</v>
      </c>
      <c r="I15" s="306" t="s">
        <v>95</v>
      </c>
      <c r="J15" s="306" t="s">
        <v>103</v>
      </c>
      <c r="K15" s="304" t="s">
        <v>196</v>
      </c>
      <c r="L15" s="139">
        <v>1200000</v>
      </c>
      <c r="M15" s="140">
        <v>1020000</v>
      </c>
      <c r="N15" s="63">
        <v>2022</v>
      </c>
      <c r="O15" s="64">
        <v>2025</v>
      </c>
      <c r="P15" s="65" t="s">
        <v>105</v>
      </c>
      <c r="Q15" s="66" t="s">
        <v>105</v>
      </c>
      <c r="R15" s="66"/>
      <c r="S15" s="67" t="s">
        <v>105</v>
      </c>
      <c r="T15" s="39"/>
      <c r="U15" s="39"/>
      <c r="V15" s="39"/>
      <c r="W15" s="39"/>
      <c r="X15" s="39"/>
      <c r="Y15" s="307"/>
      <c r="Z15" s="308" t="s">
        <v>98</v>
      </c>
      <c r="AA15" s="308" t="s">
        <v>117</v>
      </c>
    </row>
    <row r="16" spans="1:27" s="68" customFormat="1" ht="55.8" thickBot="1" x14ac:dyDescent="0.35">
      <c r="A16" s="292">
        <v>12</v>
      </c>
      <c r="B16" s="427" t="s">
        <v>100</v>
      </c>
      <c r="C16" s="302" t="s">
        <v>101</v>
      </c>
      <c r="D16" s="302">
        <v>75029499</v>
      </c>
      <c r="E16" s="302">
        <v>102008353</v>
      </c>
      <c r="F16" s="303">
        <v>600131831</v>
      </c>
      <c r="G16" s="304" t="s">
        <v>197</v>
      </c>
      <c r="H16" s="305" t="s">
        <v>150</v>
      </c>
      <c r="I16" s="306" t="s">
        <v>95</v>
      </c>
      <c r="J16" s="306" t="s">
        <v>103</v>
      </c>
      <c r="K16" s="304" t="s">
        <v>198</v>
      </c>
      <c r="L16" s="139">
        <v>2000000</v>
      </c>
      <c r="M16" s="140">
        <v>1700000</v>
      </c>
      <c r="N16" s="63">
        <v>2022</v>
      </c>
      <c r="O16" s="64">
        <v>2025</v>
      </c>
      <c r="P16" s="65"/>
      <c r="Q16" s="66"/>
      <c r="R16" s="66"/>
      <c r="S16" s="67"/>
      <c r="T16" s="39"/>
      <c r="U16" s="39"/>
      <c r="V16" s="39"/>
      <c r="W16" s="39"/>
      <c r="X16" s="39"/>
      <c r="Y16" s="307"/>
      <c r="Z16" s="308" t="s">
        <v>98</v>
      </c>
      <c r="AA16" s="308" t="s">
        <v>127</v>
      </c>
    </row>
    <row r="17" spans="1:27" s="68" customFormat="1" ht="83.4" thickBot="1" x14ac:dyDescent="0.35">
      <c r="A17" s="292">
        <v>13</v>
      </c>
      <c r="B17" s="427" t="s">
        <v>100</v>
      </c>
      <c r="C17" s="302" t="s">
        <v>101</v>
      </c>
      <c r="D17" s="302">
        <v>75029499</v>
      </c>
      <c r="E17" s="302">
        <v>102008353</v>
      </c>
      <c r="F17" s="303">
        <v>600131831</v>
      </c>
      <c r="G17" s="304" t="s">
        <v>199</v>
      </c>
      <c r="H17" s="305" t="s">
        <v>150</v>
      </c>
      <c r="I17" s="306" t="s">
        <v>95</v>
      </c>
      <c r="J17" s="306" t="s">
        <v>103</v>
      </c>
      <c r="K17" s="304" t="s">
        <v>200</v>
      </c>
      <c r="L17" s="139">
        <v>2000000</v>
      </c>
      <c r="M17" s="140">
        <v>1700000</v>
      </c>
      <c r="N17" s="63">
        <v>2022</v>
      </c>
      <c r="O17" s="64">
        <v>2025</v>
      </c>
      <c r="P17" s="65" t="s">
        <v>105</v>
      </c>
      <c r="Q17" s="66"/>
      <c r="R17" s="66"/>
      <c r="S17" s="67" t="s">
        <v>105</v>
      </c>
      <c r="T17" s="39"/>
      <c r="U17" s="39"/>
      <c r="V17" s="39"/>
      <c r="W17" s="39"/>
      <c r="X17" s="39"/>
      <c r="Y17" s="307"/>
      <c r="Z17" s="308" t="s">
        <v>98</v>
      </c>
      <c r="AA17" s="308" t="s">
        <v>117</v>
      </c>
    </row>
    <row r="18" spans="1:27" s="68" customFormat="1" ht="83.4" thickBot="1" x14ac:dyDescent="0.35">
      <c r="A18" s="292">
        <v>14</v>
      </c>
      <c r="B18" s="427" t="s">
        <v>100</v>
      </c>
      <c r="C18" s="302" t="s">
        <v>101</v>
      </c>
      <c r="D18" s="302">
        <v>75029499</v>
      </c>
      <c r="E18" s="302">
        <v>102008353</v>
      </c>
      <c r="F18" s="303">
        <v>600131831</v>
      </c>
      <c r="G18" s="304" t="s">
        <v>201</v>
      </c>
      <c r="H18" s="305" t="s">
        <v>150</v>
      </c>
      <c r="I18" s="306" t="s">
        <v>95</v>
      </c>
      <c r="J18" s="306" t="s">
        <v>103</v>
      </c>
      <c r="K18" s="304" t="s">
        <v>202</v>
      </c>
      <c r="L18" s="139">
        <v>750000</v>
      </c>
      <c r="M18" s="140">
        <v>637500</v>
      </c>
      <c r="N18" s="63">
        <v>2022</v>
      </c>
      <c r="O18" s="64">
        <v>2025</v>
      </c>
      <c r="P18" s="65" t="s">
        <v>105</v>
      </c>
      <c r="Q18" s="66"/>
      <c r="R18" s="66"/>
      <c r="S18" s="67" t="s">
        <v>105</v>
      </c>
      <c r="T18" s="39"/>
      <c r="U18" s="39"/>
      <c r="V18" s="39"/>
      <c r="W18" s="39"/>
      <c r="X18" s="39"/>
      <c r="Y18" s="307"/>
      <c r="Z18" s="308" t="s">
        <v>98</v>
      </c>
      <c r="AA18" s="308" t="s">
        <v>117</v>
      </c>
    </row>
    <row r="19" spans="1:27" s="68" customFormat="1" ht="55.8" thickBot="1" x14ac:dyDescent="0.35">
      <c r="A19" s="292">
        <v>15</v>
      </c>
      <c r="B19" s="429" t="s">
        <v>100</v>
      </c>
      <c r="C19" s="310" t="s">
        <v>101</v>
      </c>
      <c r="D19" s="310">
        <v>75029499</v>
      </c>
      <c r="E19" s="310">
        <v>102008353</v>
      </c>
      <c r="F19" s="311">
        <v>600131831</v>
      </c>
      <c r="G19" s="312" t="s">
        <v>203</v>
      </c>
      <c r="H19" s="313" t="s">
        <v>150</v>
      </c>
      <c r="I19" s="312" t="s">
        <v>95</v>
      </c>
      <c r="J19" s="312" t="s">
        <v>103</v>
      </c>
      <c r="K19" s="312" t="s">
        <v>204</v>
      </c>
      <c r="L19" s="144">
        <v>2000000</v>
      </c>
      <c r="M19" s="145">
        <v>1700000</v>
      </c>
      <c r="N19" s="146">
        <v>2022</v>
      </c>
      <c r="O19" s="147">
        <v>2025</v>
      </c>
      <c r="P19" s="146"/>
      <c r="Q19" s="148"/>
      <c r="R19" s="148"/>
      <c r="S19" s="147"/>
      <c r="T19" s="149"/>
      <c r="U19" s="149"/>
      <c r="V19" s="149"/>
      <c r="W19" s="149"/>
      <c r="X19" s="149"/>
      <c r="Y19" s="309"/>
      <c r="Z19" s="311" t="s">
        <v>98</v>
      </c>
      <c r="AA19" s="311" t="s">
        <v>127</v>
      </c>
    </row>
    <row r="20" spans="1:27" s="68" customFormat="1" ht="97.2" thickBot="1" x14ac:dyDescent="0.35">
      <c r="A20" s="292">
        <v>16</v>
      </c>
      <c r="B20" s="431" t="s">
        <v>459</v>
      </c>
      <c r="C20" s="432" t="s">
        <v>130</v>
      </c>
      <c r="D20" s="315">
        <v>70988579</v>
      </c>
      <c r="E20" s="315">
        <v>102008051</v>
      </c>
      <c r="F20" s="316">
        <v>600131700</v>
      </c>
      <c r="G20" s="317" t="s">
        <v>205</v>
      </c>
      <c r="H20" s="318" t="s">
        <v>70</v>
      </c>
      <c r="I20" s="317" t="s">
        <v>95</v>
      </c>
      <c r="J20" s="317" t="s">
        <v>132</v>
      </c>
      <c r="K20" s="317" t="s">
        <v>133</v>
      </c>
      <c r="L20" s="150">
        <v>7000000</v>
      </c>
      <c r="M20" s="151">
        <v>5950000</v>
      </c>
      <c r="N20" s="152">
        <v>2022</v>
      </c>
      <c r="O20" s="153">
        <v>2024</v>
      </c>
      <c r="P20" s="152"/>
      <c r="Q20" s="154"/>
      <c r="R20" s="154"/>
      <c r="S20" s="153"/>
      <c r="T20" s="155" t="s">
        <v>105</v>
      </c>
      <c r="U20" s="155"/>
      <c r="V20" s="155"/>
      <c r="W20" s="155" t="s">
        <v>105</v>
      </c>
      <c r="X20" s="155" t="s">
        <v>105</v>
      </c>
      <c r="Y20" s="314" t="s">
        <v>134</v>
      </c>
      <c r="Z20" s="316" t="s">
        <v>135</v>
      </c>
      <c r="AA20" s="316" t="s">
        <v>136</v>
      </c>
    </row>
    <row r="21" spans="1:27" s="68" customFormat="1" ht="262.8" thickBot="1" x14ac:dyDescent="0.35">
      <c r="A21" s="292">
        <v>17</v>
      </c>
      <c r="B21" s="426" t="s">
        <v>206</v>
      </c>
      <c r="C21" s="294" t="s">
        <v>207</v>
      </c>
      <c r="D21" s="294">
        <v>70645469</v>
      </c>
      <c r="E21" s="294">
        <v>102668507</v>
      </c>
      <c r="F21" s="295">
        <v>600148068</v>
      </c>
      <c r="G21" s="296" t="s">
        <v>208</v>
      </c>
      <c r="H21" s="297" t="s">
        <v>70</v>
      </c>
      <c r="I21" s="298" t="s">
        <v>95</v>
      </c>
      <c r="J21" s="298" t="s">
        <v>209</v>
      </c>
      <c r="K21" s="296" t="s">
        <v>210</v>
      </c>
      <c r="L21" s="131">
        <v>10000000</v>
      </c>
      <c r="M21" s="132">
        <v>8500000</v>
      </c>
      <c r="N21" s="133">
        <v>2024</v>
      </c>
      <c r="O21" s="134">
        <v>2026</v>
      </c>
      <c r="P21" s="135"/>
      <c r="Q21" s="136"/>
      <c r="R21" s="136"/>
      <c r="S21" s="137"/>
      <c r="T21" s="138"/>
      <c r="U21" s="138"/>
      <c r="V21" s="138" t="s">
        <v>105</v>
      </c>
      <c r="W21" s="138" t="s">
        <v>105</v>
      </c>
      <c r="X21" s="138"/>
      <c r="Y21" s="299" t="s">
        <v>162</v>
      </c>
      <c r="Z21" s="300" t="s">
        <v>98</v>
      </c>
      <c r="AA21" s="300" t="s">
        <v>127</v>
      </c>
    </row>
    <row r="22" spans="1:27" s="68" customFormat="1" ht="166.2" thickBot="1" x14ac:dyDescent="0.35">
      <c r="A22" s="292">
        <v>18</v>
      </c>
      <c r="B22" s="427" t="s">
        <v>206</v>
      </c>
      <c r="C22" s="302" t="s">
        <v>207</v>
      </c>
      <c r="D22" s="302">
        <v>70645469</v>
      </c>
      <c r="E22" s="302">
        <v>102668507</v>
      </c>
      <c r="F22" s="303">
        <v>600148068</v>
      </c>
      <c r="G22" s="304" t="s">
        <v>211</v>
      </c>
      <c r="H22" s="305" t="s">
        <v>70</v>
      </c>
      <c r="I22" s="306" t="s">
        <v>95</v>
      </c>
      <c r="J22" s="306" t="s">
        <v>209</v>
      </c>
      <c r="K22" s="304" t="s">
        <v>413</v>
      </c>
      <c r="L22" s="139">
        <v>15000000</v>
      </c>
      <c r="M22" s="140">
        <v>17750000</v>
      </c>
      <c r="N22" s="63">
        <v>2025</v>
      </c>
      <c r="O22" s="64">
        <v>2027</v>
      </c>
      <c r="P22" s="65"/>
      <c r="Q22" s="66"/>
      <c r="R22" s="66"/>
      <c r="S22" s="67"/>
      <c r="T22" s="39"/>
      <c r="U22" s="39" t="s">
        <v>105</v>
      </c>
      <c r="V22" s="39" t="s">
        <v>105</v>
      </c>
      <c r="W22" s="39" t="s">
        <v>105</v>
      </c>
      <c r="X22" s="39"/>
      <c r="Y22" s="307" t="s">
        <v>98</v>
      </c>
      <c r="Z22" s="308" t="s">
        <v>98</v>
      </c>
      <c r="AA22" s="308" t="s">
        <v>212</v>
      </c>
    </row>
    <row r="23" spans="1:27" s="164" customFormat="1" ht="124.8" thickBot="1" x14ac:dyDescent="0.35">
      <c r="A23" s="292">
        <v>19</v>
      </c>
      <c r="B23" s="433" t="s">
        <v>206</v>
      </c>
      <c r="C23" s="319" t="s">
        <v>207</v>
      </c>
      <c r="D23" s="319">
        <v>70645469</v>
      </c>
      <c r="E23" s="319">
        <v>102668507</v>
      </c>
      <c r="F23" s="320">
        <v>600148068</v>
      </c>
      <c r="G23" s="320" t="s">
        <v>213</v>
      </c>
      <c r="H23" s="321" t="s">
        <v>70</v>
      </c>
      <c r="I23" s="322" t="s">
        <v>95</v>
      </c>
      <c r="J23" s="322" t="s">
        <v>209</v>
      </c>
      <c r="K23" s="323" t="s">
        <v>214</v>
      </c>
      <c r="L23" s="156">
        <v>1200000</v>
      </c>
      <c r="M23" s="157">
        <v>0</v>
      </c>
      <c r="N23" s="158">
        <v>2022</v>
      </c>
      <c r="O23" s="159">
        <v>2023</v>
      </c>
      <c r="P23" s="160"/>
      <c r="Q23" s="161" t="s">
        <v>105</v>
      </c>
      <c r="R23" s="161" t="s">
        <v>105</v>
      </c>
      <c r="S23" s="162" t="s">
        <v>105</v>
      </c>
      <c r="T23" s="163"/>
      <c r="U23" s="163"/>
      <c r="V23" s="163"/>
      <c r="W23" s="163"/>
      <c r="X23" s="163"/>
      <c r="Y23" s="324" t="s">
        <v>215</v>
      </c>
      <c r="Z23" s="325" t="s">
        <v>98</v>
      </c>
      <c r="AA23" s="325" t="s">
        <v>117</v>
      </c>
    </row>
    <row r="24" spans="1:27" s="68" customFormat="1" ht="400.8" thickBot="1" x14ac:dyDescent="0.35">
      <c r="A24" s="292">
        <v>20</v>
      </c>
      <c r="B24" s="427" t="s">
        <v>206</v>
      </c>
      <c r="C24" s="302" t="s">
        <v>207</v>
      </c>
      <c r="D24" s="302">
        <v>70645469</v>
      </c>
      <c r="E24" s="302">
        <v>102668507</v>
      </c>
      <c r="F24" s="303">
        <v>600148068</v>
      </c>
      <c r="G24" s="304" t="s">
        <v>414</v>
      </c>
      <c r="H24" s="305" t="s">
        <v>70</v>
      </c>
      <c r="I24" s="306" t="s">
        <v>95</v>
      </c>
      <c r="J24" s="306" t="s">
        <v>209</v>
      </c>
      <c r="K24" s="304" t="s">
        <v>415</v>
      </c>
      <c r="L24" s="165">
        <v>700000</v>
      </c>
      <c r="M24" s="165">
        <f>L24*0.85</f>
        <v>595000</v>
      </c>
      <c r="N24" s="166">
        <v>2023</v>
      </c>
      <c r="O24" s="166">
        <v>2024</v>
      </c>
      <c r="P24" s="65"/>
      <c r="Q24" s="66"/>
      <c r="R24" s="66"/>
      <c r="S24" s="67" t="s">
        <v>105</v>
      </c>
      <c r="T24" s="39"/>
      <c r="U24" s="39"/>
      <c r="V24" s="39"/>
      <c r="W24" s="39"/>
      <c r="X24" s="39"/>
      <c r="Y24" s="307"/>
      <c r="Z24" s="308" t="s">
        <v>98</v>
      </c>
      <c r="AA24" s="308" t="s">
        <v>117</v>
      </c>
    </row>
    <row r="25" spans="1:27" s="68" customFormat="1" ht="180" thickBot="1" x14ac:dyDescent="0.35">
      <c r="A25" s="292">
        <v>21</v>
      </c>
      <c r="B25" s="429" t="s">
        <v>206</v>
      </c>
      <c r="C25" s="310" t="s">
        <v>207</v>
      </c>
      <c r="D25" s="310">
        <v>70645469</v>
      </c>
      <c r="E25" s="310">
        <v>102668507</v>
      </c>
      <c r="F25" s="311">
        <v>600148068</v>
      </c>
      <c r="G25" s="312" t="s">
        <v>416</v>
      </c>
      <c r="H25" s="313" t="s">
        <v>70</v>
      </c>
      <c r="I25" s="312" t="s">
        <v>95</v>
      </c>
      <c r="J25" s="312" t="s">
        <v>209</v>
      </c>
      <c r="K25" s="312" t="s">
        <v>417</v>
      </c>
      <c r="L25" s="167">
        <v>1300000</v>
      </c>
      <c r="M25" s="165">
        <v>1105000</v>
      </c>
      <c r="N25" s="168">
        <v>2023</v>
      </c>
      <c r="O25" s="169">
        <v>2024</v>
      </c>
      <c r="P25" s="146"/>
      <c r="Q25" s="148"/>
      <c r="R25" s="148"/>
      <c r="S25" s="147"/>
      <c r="T25" s="149"/>
      <c r="U25" s="149"/>
      <c r="V25" s="149"/>
      <c r="W25" s="149"/>
      <c r="X25" s="149"/>
      <c r="Y25" s="309" t="s">
        <v>418</v>
      </c>
      <c r="Z25" s="311" t="s">
        <v>98</v>
      </c>
      <c r="AA25" s="311" t="s">
        <v>136</v>
      </c>
    </row>
    <row r="26" spans="1:27" s="68" customFormat="1" ht="109.2" thickBot="1" x14ac:dyDescent="0.35">
      <c r="A26" s="292">
        <v>22</v>
      </c>
      <c r="B26" s="426" t="s">
        <v>216</v>
      </c>
      <c r="C26" s="294" t="s">
        <v>137</v>
      </c>
      <c r="D26" s="294">
        <v>60802651</v>
      </c>
      <c r="E26" s="294">
        <v>102008531</v>
      </c>
      <c r="F26" s="295">
        <v>600131882</v>
      </c>
      <c r="G26" s="298" t="s">
        <v>448</v>
      </c>
      <c r="H26" s="297" t="s">
        <v>70</v>
      </c>
      <c r="I26" s="298" t="s">
        <v>95</v>
      </c>
      <c r="J26" s="298" t="s">
        <v>95</v>
      </c>
      <c r="K26" s="298" t="s">
        <v>447</v>
      </c>
      <c r="L26" s="170">
        <v>6219090</v>
      </c>
      <c r="M26" s="170">
        <f>L26/100*85</f>
        <v>5286226.5</v>
      </c>
      <c r="N26" s="171">
        <v>2023</v>
      </c>
      <c r="O26" s="172">
        <v>2025</v>
      </c>
      <c r="P26" s="133" t="s">
        <v>105</v>
      </c>
      <c r="Q26" s="173" t="s">
        <v>105</v>
      </c>
      <c r="R26" s="173" t="s">
        <v>105</v>
      </c>
      <c r="S26" s="134" t="s">
        <v>105</v>
      </c>
      <c r="T26" s="174"/>
      <c r="U26" s="174"/>
      <c r="V26" s="174"/>
      <c r="W26" s="174"/>
      <c r="X26" s="174" t="s">
        <v>105</v>
      </c>
      <c r="Y26" s="293" t="s">
        <v>217</v>
      </c>
      <c r="Z26" s="295" t="s">
        <v>98</v>
      </c>
      <c r="AA26" s="295" t="s">
        <v>117</v>
      </c>
    </row>
    <row r="27" spans="1:27" s="68" customFormat="1" ht="166.2" thickBot="1" x14ac:dyDescent="0.35">
      <c r="A27" s="292">
        <v>23</v>
      </c>
      <c r="B27" s="427" t="s">
        <v>460</v>
      </c>
      <c r="C27" s="302" t="s">
        <v>137</v>
      </c>
      <c r="D27" s="302">
        <v>60802651</v>
      </c>
      <c r="E27" s="302">
        <v>102008531</v>
      </c>
      <c r="F27" s="303">
        <v>600131882</v>
      </c>
      <c r="G27" s="304" t="s">
        <v>218</v>
      </c>
      <c r="H27" s="305" t="s">
        <v>70</v>
      </c>
      <c r="I27" s="306" t="s">
        <v>95</v>
      </c>
      <c r="J27" s="306" t="s">
        <v>95</v>
      </c>
      <c r="K27" s="304" t="s">
        <v>219</v>
      </c>
      <c r="L27" s="139">
        <v>10000000</v>
      </c>
      <c r="M27" s="140">
        <v>8500000</v>
      </c>
      <c r="N27" s="63">
        <v>2023</v>
      </c>
      <c r="O27" s="64">
        <v>2025</v>
      </c>
      <c r="P27" s="65" t="s">
        <v>105</v>
      </c>
      <c r="Q27" s="66" t="s">
        <v>105</v>
      </c>
      <c r="R27" s="66" t="s">
        <v>105</v>
      </c>
      <c r="S27" s="67" t="s">
        <v>105</v>
      </c>
      <c r="T27" s="39"/>
      <c r="U27" s="39"/>
      <c r="V27" s="39"/>
      <c r="W27" s="39"/>
      <c r="X27" s="39" t="s">
        <v>105</v>
      </c>
      <c r="Y27" s="307" t="s">
        <v>217</v>
      </c>
      <c r="Z27" s="308" t="s">
        <v>98</v>
      </c>
      <c r="AA27" s="308" t="s">
        <v>117</v>
      </c>
    </row>
    <row r="28" spans="1:27" s="68" customFormat="1" ht="83.4" thickBot="1" x14ac:dyDescent="0.35">
      <c r="A28" s="292">
        <v>24</v>
      </c>
      <c r="B28" s="427" t="s">
        <v>460</v>
      </c>
      <c r="C28" s="302" t="s">
        <v>137</v>
      </c>
      <c r="D28" s="302">
        <v>60802651</v>
      </c>
      <c r="E28" s="302">
        <v>102008531</v>
      </c>
      <c r="F28" s="303">
        <v>600131882</v>
      </c>
      <c r="G28" s="304" t="s">
        <v>220</v>
      </c>
      <c r="H28" s="305" t="s">
        <v>70</v>
      </c>
      <c r="I28" s="306" t="s">
        <v>95</v>
      </c>
      <c r="J28" s="306" t="s">
        <v>95</v>
      </c>
      <c r="K28" s="304" t="s">
        <v>221</v>
      </c>
      <c r="L28" s="139">
        <v>1500000</v>
      </c>
      <c r="M28" s="140">
        <v>1275000</v>
      </c>
      <c r="N28" s="63">
        <v>2021</v>
      </c>
      <c r="O28" s="64">
        <v>2024</v>
      </c>
      <c r="P28" s="65" t="s">
        <v>105</v>
      </c>
      <c r="Q28" s="66" t="s">
        <v>105</v>
      </c>
      <c r="R28" s="66"/>
      <c r="S28" s="67" t="s">
        <v>105</v>
      </c>
      <c r="T28" s="39"/>
      <c r="U28" s="39"/>
      <c r="V28" s="39"/>
      <c r="W28" s="39"/>
      <c r="X28" s="39" t="s">
        <v>105</v>
      </c>
      <c r="Y28" s="307"/>
      <c r="Z28" s="308" t="s">
        <v>98</v>
      </c>
      <c r="AA28" s="308" t="s">
        <v>117</v>
      </c>
    </row>
    <row r="29" spans="1:27" s="68" customFormat="1" ht="61.2" thickBot="1" x14ac:dyDescent="0.35">
      <c r="A29" s="292">
        <v>25</v>
      </c>
      <c r="B29" s="427" t="s">
        <v>460</v>
      </c>
      <c r="C29" s="302" t="s">
        <v>137</v>
      </c>
      <c r="D29" s="302">
        <v>60802651</v>
      </c>
      <c r="E29" s="302">
        <v>102008531</v>
      </c>
      <c r="F29" s="303">
        <v>600131882</v>
      </c>
      <c r="G29" s="304" t="s">
        <v>222</v>
      </c>
      <c r="H29" s="305" t="s">
        <v>70</v>
      </c>
      <c r="I29" s="306" t="s">
        <v>95</v>
      </c>
      <c r="J29" s="306" t="s">
        <v>95</v>
      </c>
      <c r="K29" s="304" t="s">
        <v>223</v>
      </c>
      <c r="L29" s="139">
        <v>900000</v>
      </c>
      <c r="M29" s="140">
        <v>765000</v>
      </c>
      <c r="N29" s="63">
        <v>2021</v>
      </c>
      <c r="O29" s="64">
        <v>2024</v>
      </c>
      <c r="P29" s="65"/>
      <c r="Q29" s="66"/>
      <c r="R29" s="66"/>
      <c r="S29" s="67"/>
      <c r="T29" s="39"/>
      <c r="U29" s="39"/>
      <c r="V29" s="39"/>
      <c r="W29" s="39"/>
      <c r="X29" s="39"/>
      <c r="Y29" s="307"/>
      <c r="Z29" s="308" t="s">
        <v>98</v>
      </c>
      <c r="AA29" s="308" t="s">
        <v>136</v>
      </c>
    </row>
    <row r="30" spans="1:27" s="68" customFormat="1" ht="61.2" thickBot="1" x14ac:dyDescent="0.35">
      <c r="A30" s="292">
        <v>26</v>
      </c>
      <c r="B30" s="427" t="s">
        <v>460</v>
      </c>
      <c r="C30" s="302" t="s">
        <v>137</v>
      </c>
      <c r="D30" s="302">
        <v>60802651</v>
      </c>
      <c r="E30" s="302">
        <v>102008531</v>
      </c>
      <c r="F30" s="303">
        <v>600131882</v>
      </c>
      <c r="G30" s="304" t="s">
        <v>224</v>
      </c>
      <c r="H30" s="305" t="s">
        <v>70</v>
      </c>
      <c r="I30" s="306" t="s">
        <v>95</v>
      </c>
      <c r="J30" s="306" t="s">
        <v>95</v>
      </c>
      <c r="K30" s="304" t="s">
        <v>225</v>
      </c>
      <c r="L30" s="139">
        <v>1200000</v>
      </c>
      <c r="M30" s="140">
        <v>1020000</v>
      </c>
      <c r="N30" s="63">
        <v>2021</v>
      </c>
      <c r="O30" s="64">
        <v>2024</v>
      </c>
      <c r="P30" s="65"/>
      <c r="Q30" s="66"/>
      <c r="R30" s="66"/>
      <c r="S30" s="67"/>
      <c r="T30" s="39"/>
      <c r="U30" s="39"/>
      <c r="V30" s="39"/>
      <c r="W30" s="39"/>
      <c r="X30" s="39"/>
      <c r="Y30" s="307"/>
      <c r="Z30" s="308" t="s">
        <v>98</v>
      </c>
      <c r="AA30" s="308" t="s">
        <v>136</v>
      </c>
    </row>
    <row r="31" spans="1:27" s="68" customFormat="1" ht="61.2" thickBot="1" x14ac:dyDescent="0.35">
      <c r="A31" s="292">
        <v>27</v>
      </c>
      <c r="B31" s="427" t="s">
        <v>460</v>
      </c>
      <c r="C31" s="302" t="s">
        <v>137</v>
      </c>
      <c r="D31" s="302">
        <v>60802651</v>
      </c>
      <c r="E31" s="302">
        <v>102008531</v>
      </c>
      <c r="F31" s="303">
        <v>600131882</v>
      </c>
      <c r="G31" s="304" t="s">
        <v>226</v>
      </c>
      <c r="H31" s="305" t="s">
        <v>70</v>
      </c>
      <c r="I31" s="306" t="s">
        <v>95</v>
      </c>
      <c r="J31" s="306" t="s">
        <v>95</v>
      </c>
      <c r="K31" s="304" t="s">
        <v>227</v>
      </c>
      <c r="L31" s="139">
        <v>800000</v>
      </c>
      <c r="M31" s="140">
        <v>680000</v>
      </c>
      <c r="N31" s="63">
        <v>2021</v>
      </c>
      <c r="O31" s="64">
        <v>2024</v>
      </c>
      <c r="P31" s="65"/>
      <c r="Q31" s="66" t="s">
        <v>105</v>
      </c>
      <c r="R31" s="66" t="s">
        <v>105</v>
      </c>
      <c r="S31" s="67" t="s">
        <v>105</v>
      </c>
      <c r="T31" s="39"/>
      <c r="U31" s="39"/>
      <c r="V31" s="39"/>
      <c r="W31" s="39"/>
      <c r="X31" s="39" t="s">
        <v>105</v>
      </c>
      <c r="Y31" s="307"/>
      <c r="Z31" s="308" t="s">
        <v>98</v>
      </c>
      <c r="AA31" s="308" t="s">
        <v>117</v>
      </c>
    </row>
    <row r="32" spans="1:27" s="68" customFormat="1" ht="138.6" thickBot="1" x14ac:dyDescent="0.35">
      <c r="A32" s="292">
        <v>28</v>
      </c>
      <c r="B32" s="427" t="s">
        <v>461</v>
      </c>
      <c r="C32" s="302" t="s">
        <v>137</v>
      </c>
      <c r="D32" s="302">
        <v>852546</v>
      </c>
      <c r="E32" s="302">
        <v>102008663</v>
      </c>
      <c r="F32" s="303">
        <v>600131912</v>
      </c>
      <c r="G32" s="306" t="s">
        <v>458</v>
      </c>
      <c r="H32" s="305" t="s">
        <v>70</v>
      </c>
      <c r="I32" s="306" t="s">
        <v>95</v>
      </c>
      <c r="J32" s="306" t="s">
        <v>95</v>
      </c>
      <c r="K32" s="304" t="s">
        <v>228</v>
      </c>
      <c r="L32" s="175">
        <v>19769263</v>
      </c>
      <c r="M32" s="176">
        <f>L32/100*85</f>
        <v>16803873.550000001</v>
      </c>
      <c r="N32" s="63">
        <v>2022</v>
      </c>
      <c r="O32" s="64">
        <v>2026</v>
      </c>
      <c r="P32" s="65" t="s">
        <v>105</v>
      </c>
      <c r="Q32" s="66" t="s">
        <v>105</v>
      </c>
      <c r="R32" s="66" t="s">
        <v>105</v>
      </c>
      <c r="S32" s="67" t="s">
        <v>105</v>
      </c>
      <c r="T32" s="39"/>
      <c r="U32" s="39" t="s">
        <v>105</v>
      </c>
      <c r="V32" s="39" t="s">
        <v>105</v>
      </c>
      <c r="W32" s="39"/>
      <c r="X32" s="39" t="s">
        <v>105</v>
      </c>
      <c r="Y32" s="309" t="s">
        <v>457</v>
      </c>
      <c r="Z32" s="308"/>
      <c r="AA32" s="308" t="s">
        <v>117</v>
      </c>
    </row>
    <row r="33" spans="1:27" s="68" customFormat="1" ht="124.8" thickBot="1" x14ac:dyDescent="0.35">
      <c r="A33" s="292">
        <v>29</v>
      </c>
      <c r="B33" s="427" t="s">
        <v>461</v>
      </c>
      <c r="C33" s="302" t="s">
        <v>137</v>
      </c>
      <c r="D33" s="302">
        <v>852546</v>
      </c>
      <c r="E33" s="302">
        <v>102008663</v>
      </c>
      <c r="F33" s="303">
        <v>600131912</v>
      </c>
      <c r="G33" s="304" t="s">
        <v>229</v>
      </c>
      <c r="H33" s="305" t="s">
        <v>70</v>
      </c>
      <c r="I33" s="306" t="s">
        <v>95</v>
      </c>
      <c r="J33" s="306" t="s">
        <v>95</v>
      </c>
      <c r="K33" s="304" t="s">
        <v>230</v>
      </c>
      <c r="L33" s="139">
        <v>4000000</v>
      </c>
      <c r="M33" s="140">
        <f>L33/100*85</f>
        <v>3400000</v>
      </c>
      <c r="N33" s="63">
        <v>2022</v>
      </c>
      <c r="O33" s="64">
        <v>2026</v>
      </c>
      <c r="P33" s="65"/>
      <c r="Q33" s="66"/>
      <c r="R33" s="66"/>
      <c r="S33" s="67"/>
      <c r="T33" s="39"/>
      <c r="U33" s="39"/>
      <c r="V33" s="39" t="s">
        <v>105</v>
      </c>
      <c r="W33" s="39"/>
      <c r="X33" s="39"/>
      <c r="Y33" s="307"/>
      <c r="Z33" s="308"/>
      <c r="AA33" s="308" t="s">
        <v>127</v>
      </c>
    </row>
    <row r="34" spans="1:27" s="68" customFormat="1" ht="49.2" thickBot="1" x14ac:dyDescent="0.35">
      <c r="A34" s="292">
        <v>30</v>
      </c>
      <c r="B34" s="427" t="s">
        <v>462</v>
      </c>
      <c r="C34" s="302" t="s">
        <v>137</v>
      </c>
      <c r="D34" s="302">
        <v>852546</v>
      </c>
      <c r="E34" s="302">
        <v>102008663</v>
      </c>
      <c r="F34" s="303">
        <v>600131912</v>
      </c>
      <c r="G34" s="304" t="s">
        <v>231</v>
      </c>
      <c r="H34" s="305" t="s">
        <v>70</v>
      </c>
      <c r="I34" s="306" t="s">
        <v>95</v>
      </c>
      <c r="J34" s="306" t="s">
        <v>95</v>
      </c>
      <c r="K34" s="304"/>
      <c r="L34" s="139">
        <v>40000000</v>
      </c>
      <c r="M34" s="140">
        <f>L34/100*85</f>
        <v>34000000</v>
      </c>
      <c r="N34" s="63">
        <v>2022</v>
      </c>
      <c r="O34" s="64">
        <v>2026</v>
      </c>
      <c r="P34" s="65"/>
      <c r="Q34" s="66"/>
      <c r="R34" s="66"/>
      <c r="S34" s="67"/>
      <c r="T34" s="39"/>
      <c r="U34" s="39"/>
      <c r="V34" s="39"/>
      <c r="W34" s="39"/>
      <c r="X34" s="39"/>
      <c r="Y34" s="307" t="s">
        <v>106</v>
      </c>
      <c r="Z34" s="308" t="s">
        <v>98</v>
      </c>
      <c r="AA34" s="308" t="s">
        <v>112</v>
      </c>
    </row>
    <row r="35" spans="1:27" s="68" customFormat="1" ht="69.599999999999994" thickBot="1" x14ac:dyDescent="0.35">
      <c r="A35" s="292">
        <v>31</v>
      </c>
      <c r="B35" s="427" t="s">
        <v>463</v>
      </c>
      <c r="C35" s="302" t="s">
        <v>137</v>
      </c>
      <c r="D35" s="302">
        <v>852546</v>
      </c>
      <c r="E35" s="302">
        <v>102008663</v>
      </c>
      <c r="F35" s="303">
        <v>600131912</v>
      </c>
      <c r="G35" s="306" t="s">
        <v>448</v>
      </c>
      <c r="H35" s="305" t="s">
        <v>70</v>
      </c>
      <c r="I35" s="306" t="s">
        <v>95</v>
      </c>
      <c r="J35" s="306" t="s">
        <v>95</v>
      </c>
      <c r="K35" s="304" t="s">
        <v>447</v>
      </c>
      <c r="L35" s="177">
        <v>6685445</v>
      </c>
      <c r="M35" s="178">
        <f>L35/100*85</f>
        <v>5682628.25</v>
      </c>
      <c r="N35" s="63">
        <v>2023</v>
      </c>
      <c r="O35" s="64">
        <v>2025</v>
      </c>
      <c r="P35" s="65" t="s">
        <v>105</v>
      </c>
      <c r="Q35" s="66" t="s">
        <v>105</v>
      </c>
      <c r="R35" s="66" t="s">
        <v>105</v>
      </c>
      <c r="S35" s="67" t="s">
        <v>105</v>
      </c>
      <c r="T35" s="39"/>
      <c r="U35" s="39"/>
      <c r="V35" s="39"/>
      <c r="W35" s="39"/>
      <c r="X35" s="39" t="s">
        <v>105</v>
      </c>
      <c r="Y35" s="307" t="s">
        <v>217</v>
      </c>
      <c r="Z35" s="308" t="s">
        <v>98</v>
      </c>
      <c r="AA35" s="308" t="s">
        <v>117</v>
      </c>
    </row>
    <row r="36" spans="1:27" s="68" customFormat="1" ht="69.599999999999994" thickBot="1" x14ac:dyDescent="0.35">
      <c r="A36" s="292">
        <v>32</v>
      </c>
      <c r="B36" s="427" t="s">
        <v>464</v>
      </c>
      <c r="C36" s="302" t="s">
        <v>137</v>
      </c>
      <c r="D36" s="302">
        <v>60802499</v>
      </c>
      <c r="E36" s="302">
        <v>102008582</v>
      </c>
      <c r="F36" s="303">
        <v>600131891</v>
      </c>
      <c r="G36" s="306" t="s">
        <v>448</v>
      </c>
      <c r="H36" s="305" t="s">
        <v>70</v>
      </c>
      <c r="I36" s="306" t="s">
        <v>95</v>
      </c>
      <c r="J36" s="306" t="s">
        <v>95</v>
      </c>
      <c r="K36" s="304" t="s">
        <v>447</v>
      </c>
      <c r="L36" s="177">
        <v>6920253</v>
      </c>
      <c r="M36" s="178">
        <f>L36/100*85</f>
        <v>5882215.0499999998</v>
      </c>
      <c r="N36" s="63">
        <v>2023</v>
      </c>
      <c r="O36" s="64">
        <v>2025</v>
      </c>
      <c r="P36" s="65" t="s">
        <v>105</v>
      </c>
      <c r="Q36" s="66" t="s">
        <v>105</v>
      </c>
      <c r="R36" s="66" t="s">
        <v>105</v>
      </c>
      <c r="S36" s="67" t="s">
        <v>105</v>
      </c>
      <c r="T36" s="39"/>
      <c r="U36" s="39"/>
      <c r="V36" s="39"/>
      <c r="W36" s="39"/>
      <c r="X36" s="39" t="s">
        <v>105</v>
      </c>
      <c r="Y36" s="307" t="s">
        <v>217</v>
      </c>
      <c r="Z36" s="308" t="s">
        <v>98</v>
      </c>
      <c r="AA36" s="308" t="s">
        <v>117</v>
      </c>
    </row>
    <row r="37" spans="1:27" s="68" customFormat="1" ht="55.8" thickBot="1" x14ac:dyDescent="0.35">
      <c r="A37" s="292">
        <v>33</v>
      </c>
      <c r="B37" s="427" t="s">
        <v>465</v>
      </c>
      <c r="C37" s="302" t="s">
        <v>232</v>
      </c>
      <c r="D37" s="302">
        <v>852562</v>
      </c>
      <c r="E37" s="302">
        <v>102008728</v>
      </c>
      <c r="F37" s="303">
        <v>600131921</v>
      </c>
      <c r="G37" s="304" t="s">
        <v>233</v>
      </c>
      <c r="H37" s="305" t="s">
        <v>70</v>
      </c>
      <c r="I37" s="306" t="s">
        <v>95</v>
      </c>
      <c r="J37" s="306" t="s">
        <v>95</v>
      </c>
      <c r="K37" s="304" t="s">
        <v>234</v>
      </c>
      <c r="L37" s="139">
        <v>1200000</v>
      </c>
      <c r="M37" s="140">
        <v>1020000</v>
      </c>
      <c r="N37" s="63" t="s">
        <v>235</v>
      </c>
      <c r="O37" s="64" t="s">
        <v>236</v>
      </c>
      <c r="P37" s="65"/>
      <c r="Q37" s="66" t="s">
        <v>105</v>
      </c>
      <c r="R37" s="66" t="s">
        <v>105</v>
      </c>
      <c r="S37" s="67"/>
      <c r="T37" s="39"/>
      <c r="U37" s="39"/>
      <c r="V37" s="39" t="s">
        <v>105</v>
      </c>
      <c r="W37" s="39"/>
      <c r="X37" s="39"/>
      <c r="Y37" s="307" t="s">
        <v>237</v>
      </c>
      <c r="Z37" s="308"/>
      <c r="AA37" s="308" t="s">
        <v>117</v>
      </c>
    </row>
    <row r="38" spans="1:27" s="68" customFormat="1" ht="55.8" thickBot="1" x14ac:dyDescent="0.35">
      <c r="A38" s="292">
        <v>34</v>
      </c>
      <c r="B38" s="427" t="s">
        <v>465</v>
      </c>
      <c r="C38" s="302" t="s">
        <v>232</v>
      </c>
      <c r="D38" s="302">
        <v>852562</v>
      </c>
      <c r="E38" s="302">
        <v>102008728</v>
      </c>
      <c r="F38" s="303">
        <v>600131921</v>
      </c>
      <c r="G38" s="304" t="s">
        <v>238</v>
      </c>
      <c r="H38" s="305" t="s">
        <v>70</v>
      </c>
      <c r="I38" s="306" t="s">
        <v>95</v>
      </c>
      <c r="J38" s="306" t="s">
        <v>95</v>
      </c>
      <c r="K38" s="304" t="s">
        <v>239</v>
      </c>
      <c r="L38" s="139">
        <v>1500000</v>
      </c>
      <c r="M38" s="140">
        <v>1275000</v>
      </c>
      <c r="N38" s="63" t="s">
        <v>240</v>
      </c>
      <c r="O38" s="64" t="s">
        <v>241</v>
      </c>
      <c r="P38" s="65"/>
      <c r="Q38" s="66"/>
      <c r="R38" s="66"/>
      <c r="S38" s="67" t="s">
        <v>105</v>
      </c>
      <c r="T38" s="39"/>
      <c r="U38" s="39"/>
      <c r="V38" s="39"/>
      <c r="W38" s="39"/>
      <c r="X38" s="39" t="s">
        <v>105</v>
      </c>
      <c r="Y38" s="307" t="s">
        <v>242</v>
      </c>
      <c r="Z38" s="308"/>
      <c r="AA38" s="308" t="s">
        <v>117</v>
      </c>
    </row>
    <row r="39" spans="1:27" s="68" customFormat="1" ht="55.8" thickBot="1" x14ac:dyDescent="0.35">
      <c r="A39" s="292">
        <v>35</v>
      </c>
      <c r="B39" s="427" t="s">
        <v>465</v>
      </c>
      <c r="C39" s="302" t="s">
        <v>232</v>
      </c>
      <c r="D39" s="302">
        <v>852562</v>
      </c>
      <c r="E39" s="302">
        <v>102008728</v>
      </c>
      <c r="F39" s="303">
        <v>600131921</v>
      </c>
      <c r="G39" s="304" t="s">
        <v>243</v>
      </c>
      <c r="H39" s="305" t="s">
        <v>70</v>
      </c>
      <c r="I39" s="306" t="s">
        <v>95</v>
      </c>
      <c r="J39" s="306" t="s">
        <v>95</v>
      </c>
      <c r="K39" s="304" t="s">
        <v>244</v>
      </c>
      <c r="L39" s="139">
        <v>1500000</v>
      </c>
      <c r="M39" s="140">
        <v>1275000</v>
      </c>
      <c r="N39" s="63" t="s">
        <v>245</v>
      </c>
      <c r="O39" s="64" t="s">
        <v>246</v>
      </c>
      <c r="P39" s="65"/>
      <c r="Q39" s="66" t="s">
        <v>105</v>
      </c>
      <c r="R39" s="66"/>
      <c r="S39" s="67"/>
      <c r="T39" s="39"/>
      <c r="U39" s="39"/>
      <c r="V39" s="39"/>
      <c r="W39" s="39"/>
      <c r="X39" s="39"/>
      <c r="Y39" s="307" t="s">
        <v>242</v>
      </c>
      <c r="Z39" s="308"/>
      <c r="AA39" s="308" t="s">
        <v>117</v>
      </c>
    </row>
    <row r="40" spans="1:27" s="68" customFormat="1" ht="55.8" thickBot="1" x14ac:dyDescent="0.35">
      <c r="A40" s="292">
        <v>36</v>
      </c>
      <c r="B40" s="427" t="s">
        <v>465</v>
      </c>
      <c r="C40" s="302" t="s">
        <v>232</v>
      </c>
      <c r="D40" s="302">
        <v>852562</v>
      </c>
      <c r="E40" s="302">
        <v>102008728</v>
      </c>
      <c r="F40" s="303">
        <v>600131921</v>
      </c>
      <c r="G40" s="306" t="s">
        <v>247</v>
      </c>
      <c r="H40" s="305" t="s">
        <v>70</v>
      </c>
      <c r="I40" s="306" t="s">
        <v>95</v>
      </c>
      <c r="J40" s="306" t="s">
        <v>95</v>
      </c>
      <c r="K40" s="306" t="s">
        <v>248</v>
      </c>
      <c r="L40" s="141">
        <v>850000</v>
      </c>
      <c r="M40" s="140">
        <v>722500</v>
      </c>
      <c r="N40" s="63" t="s">
        <v>249</v>
      </c>
      <c r="O40" s="64" t="s">
        <v>250</v>
      </c>
      <c r="P40" s="63" t="s">
        <v>105</v>
      </c>
      <c r="Q40" s="142"/>
      <c r="R40" s="142"/>
      <c r="S40" s="64"/>
      <c r="T40" s="143"/>
      <c r="U40" s="143"/>
      <c r="V40" s="143"/>
      <c r="W40" s="143"/>
      <c r="X40" s="143"/>
      <c r="Y40" s="301" t="s">
        <v>242</v>
      </c>
      <c r="Z40" s="303"/>
      <c r="AA40" s="303" t="s">
        <v>117</v>
      </c>
    </row>
    <row r="41" spans="1:27" s="68" customFormat="1" ht="55.8" thickBot="1" x14ac:dyDescent="0.35">
      <c r="A41" s="292">
        <v>37</v>
      </c>
      <c r="B41" s="427" t="s">
        <v>466</v>
      </c>
      <c r="C41" s="302" t="s">
        <v>232</v>
      </c>
      <c r="D41" s="302">
        <v>852562</v>
      </c>
      <c r="E41" s="302">
        <v>102008728</v>
      </c>
      <c r="F41" s="303">
        <v>600131921</v>
      </c>
      <c r="G41" s="306" t="s">
        <v>448</v>
      </c>
      <c r="H41" s="305" t="s">
        <v>70</v>
      </c>
      <c r="I41" s="306" t="s">
        <v>95</v>
      </c>
      <c r="J41" s="306" t="s">
        <v>95</v>
      </c>
      <c r="K41" s="306" t="s">
        <v>447</v>
      </c>
      <c r="L41" s="177">
        <v>7713224</v>
      </c>
      <c r="M41" s="178">
        <f>L41/100*85</f>
        <v>6556240.4000000004</v>
      </c>
      <c r="N41" s="63">
        <v>2023</v>
      </c>
      <c r="O41" s="64">
        <v>2025</v>
      </c>
      <c r="P41" s="65" t="s">
        <v>105</v>
      </c>
      <c r="Q41" s="66" t="s">
        <v>105</v>
      </c>
      <c r="R41" s="66" t="s">
        <v>105</v>
      </c>
      <c r="S41" s="67" t="s">
        <v>105</v>
      </c>
      <c r="T41" s="39"/>
      <c r="U41" s="39"/>
      <c r="V41" s="39"/>
      <c r="W41" s="39"/>
      <c r="X41" s="39" t="s">
        <v>105</v>
      </c>
      <c r="Y41" s="307" t="s">
        <v>242</v>
      </c>
      <c r="Z41" s="308"/>
      <c r="AA41" s="308" t="s">
        <v>117</v>
      </c>
    </row>
    <row r="42" spans="1:27" s="69" customFormat="1" ht="72.599999999999994" thickBot="1" x14ac:dyDescent="0.35">
      <c r="A42" s="292">
        <v>38</v>
      </c>
      <c r="B42" s="429" t="s">
        <v>465</v>
      </c>
      <c r="C42" s="310" t="s">
        <v>137</v>
      </c>
      <c r="D42" s="310">
        <v>852562</v>
      </c>
      <c r="E42" s="310">
        <v>102008728</v>
      </c>
      <c r="F42" s="311">
        <v>600131921</v>
      </c>
      <c r="G42" s="327" t="s">
        <v>454</v>
      </c>
      <c r="H42" s="313" t="s">
        <v>449</v>
      </c>
      <c r="I42" s="327" t="s">
        <v>95</v>
      </c>
      <c r="J42" s="327" t="s">
        <v>95</v>
      </c>
      <c r="K42" s="327" t="s">
        <v>450</v>
      </c>
      <c r="L42" s="179">
        <v>5000000</v>
      </c>
      <c r="M42" s="180">
        <f>L42/100*85</f>
        <v>4250000</v>
      </c>
      <c r="N42" s="181">
        <v>2023</v>
      </c>
      <c r="O42" s="182">
        <v>2025</v>
      </c>
      <c r="P42" s="181"/>
      <c r="Q42" s="183" t="s">
        <v>360</v>
      </c>
      <c r="R42" s="183" t="s">
        <v>360</v>
      </c>
      <c r="S42" s="182" t="s">
        <v>451</v>
      </c>
      <c r="T42" s="184"/>
      <c r="U42" s="184"/>
      <c r="V42" s="184"/>
      <c r="W42" s="184"/>
      <c r="X42" s="184" t="s">
        <v>452</v>
      </c>
      <c r="Y42" s="326" t="s">
        <v>453</v>
      </c>
      <c r="Z42" s="328"/>
      <c r="AA42" s="329"/>
    </row>
    <row r="43" spans="1:27" s="68" customFormat="1" ht="166.2" thickBot="1" x14ac:dyDescent="0.35">
      <c r="A43" s="292">
        <v>39</v>
      </c>
      <c r="B43" s="426" t="s">
        <v>251</v>
      </c>
      <c r="C43" s="294" t="s">
        <v>142</v>
      </c>
      <c r="D43" s="294">
        <v>71349099</v>
      </c>
      <c r="E43" s="294">
        <v>181054388</v>
      </c>
      <c r="F43" s="295">
        <v>691001081</v>
      </c>
      <c r="G43" s="296" t="s">
        <v>252</v>
      </c>
      <c r="H43" s="297" t="s">
        <v>70</v>
      </c>
      <c r="I43" s="298" t="s">
        <v>95</v>
      </c>
      <c r="J43" s="298" t="s">
        <v>95</v>
      </c>
      <c r="K43" s="296" t="s">
        <v>253</v>
      </c>
      <c r="L43" s="131">
        <v>2500000</v>
      </c>
      <c r="M43" s="132"/>
      <c r="N43" s="133">
        <v>2019</v>
      </c>
      <c r="O43" s="134">
        <v>2021</v>
      </c>
      <c r="P43" s="135"/>
      <c r="Q43" s="136" t="s">
        <v>105</v>
      </c>
      <c r="R43" s="136" t="s">
        <v>105</v>
      </c>
      <c r="S43" s="137" t="s">
        <v>105</v>
      </c>
      <c r="T43" s="138"/>
      <c r="U43" s="138"/>
      <c r="V43" s="138"/>
      <c r="W43" s="138"/>
      <c r="X43" s="138"/>
      <c r="Y43" s="299" t="s">
        <v>254</v>
      </c>
      <c r="Z43" s="300" t="s">
        <v>255</v>
      </c>
      <c r="AA43" s="300" t="s">
        <v>117</v>
      </c>
    </row>
    <row r="44" spans="1:27" s="68" customFormat="1" ht="152.4" thickBot="1" x14ac:dyDescent="0.35">
      <c r="A44" s="292">
        <v>40</v>
      </c>
      <c r="B44" s="427" t="s">
        <v>251</v>
      </c>
      <c r="C44" s="302" t="s">
        <v>142</v>
      </c>
      <c r="D44" s="302">
        <v>71349099</v>
      </c>
      <c r="E44" s="302">
        <v>181054388</v>
      </c>
      <c r="F44" s="303">
        <v>691001081</v>
      </c>
      <c r="G44" s="304" t="s">
        <v>256</v>
      </c>
      <c r="H44" s="305" t="s">
        <v>70</v>
      </c>
      <c r="I44" s="306" t="s">
        <v>95</v>
      </c>
      <c r="J44" s="306" t="s">
        <v>95</v>
      </c>
      <c r="K44" s="304" t="s">
        <v>257</v>
      </c>
      <c r="L44" s="139">
        <v>1500000</v>
      </c>
      <c r="M44" s="140">
        <f t="shared" ref="M44:M63" si="0">L44/100*85</f>
        <v>1275000</v>
      </c>
      <c r="N44" s="63">
        <v>2021</v>
      </c>
      <c r="O44" s="64">
        <v>2024</v>
      </c>
      <c r="P44" s="65"/>
      <c r="Q44" s="66" t="s">
        <v>105</v>
      </c>
      <c r="R44" s="66" t="s">
        <v>105</v>
      </c>
      <c r="S44" s="67"/>
      <c r="T44" s="39"/>
      <c r="U44" s="39"/>
      <c r="V44" s="39"/>
      <c r="W44" s="39"/>
      <c r="X44" s="39"/>
      <c r="Y44" s="307" t="s">
        <v>258</v>
      </c>
      <c r="Z44" s="308" t="s">
        <v>255</v>
      </c>
      <c r="AA44" s="308" t="s">
        <v>117</v>
      </c>
    </row>
    <row r="45" spans="1:27" s="68" customFormat="1" ht="42" thickBot="1" x14ac:dyDescent="0.35">
      <c r="A45" s="292">
        <v>41</v>
      </c>
      <c r="B45" s="427" t="s">
        <v>251</v>
      </c>
      <c r="C45" s="302" t="s">
        <v>142</v>
      </c>
      <c r="D45" s="302">
        <v>71349099</v>
      </c>
      <c r="E45" s="302">
        <v>181054388</v>
      </c>
      <c r="F45" s="303">
        <v>691001081</v>
      </c>
      <c r="G45" s="304" t="s">
        <v>259</v>
      </c>
      <c r="H45" s="305" t="s">
        <v>70</v>
      </c>
      <c r="I45" s="306" t="s">
        <v>95</v>
      </c>
      <c r="J45" s="306" t="s">
        <v>95</v>
      </c>
      <c r="K45" s="304" t="s">
        <v>260</v>
      </c>
      <c r="L45" s="139">
        <v>1500000</v>
      </c>
      <c r="M45" s="140">
        <f t="shared" si="0"/>
        <v>1275000</v>
      </c>
      <c r="N45" s="63">
        <v>2022</v>
      </c>
      <c r="O45" s="64">
        <v>2026</v>
      </c>
      <c r="P45" s="65"/>
      <c r="Q45" s="66"/>
      <c r="R45" s="66"/>
      <c r="S45" s="67"/>
      <c r="T45" s="39"/>
      <c r="U45" s="39"/>
      <c r="V45" s="39"/>
      <c r="W45" s="39"/>
      <c r="X45" s="39"/>
      <c r="Y45" s="307" t="s">
        <v>261</v>
      </c>
      <c r="Z45" s="308"/>
      <c r="AA45" s="308" t="s">
        <v>136</v>
      </c>
    </row>
    <row r="46" spans="1:27" s="68" customFormat="1" ht="55.8" thickBot="1" x14ac:dyDescent="0.35">
      <c r="A46" s="292">
        <v>42</v>
      </c>
      <c r="B46" s="427" t="s">
        <v>251</v>
      </c>
      <c r="C46" s="302" t="s">
        <v>142</v>
      </c>
      <c r="D46" s="302">
        <v>71349099</v>
      </c>
      <c r="E46" s="302">
        <v>181054388</v>
      </c>
      <c r="F46" s="303">
        <v>691001081</v>
      </c>
      <c r="G46" s="304" t="s">
        <v>262</v>
      </c>
      <c r="H46" s="305" t="s">
        <v>70</v>
      </c>
      <c r="I46" s="306" t="s">
        <v>95</v>
      </c>
      <c r="J46" s="306" t="s">
        <v>95</v>
      </c>
      <c r="K46" s="304" t="s">
        <v>263</v>
      </c>
      <c r="L46" s="139">
        <v>3500000</v>
      </c>
      <c r="M46" s="140">
        <f t="shared" si="0"/>
        <v>2975000</v>
      </c>
      <c r="N46" s="63">
        <v>2022</v>
      </c>
      <c r="O46" s="64">
        <v>2026</v>
      </c>
      <c r="P46" s="65"/>
      <c r="Q46" s="66"/>
      <c r="R46" s="66"/>
      <c r="S46" s="67" t="s">
        <v>105</v>
      </c>
      <c r="T46" s="39"/>
      <c r="U46" s="39"/>
      <c r="V46" s="39"/>
      <c r="W46" s="39"/>
      <c r="X46" s="39"/>
      <c r="Y46" s="307" t="s">
        <v>261</v>
      </c>
      <c r="Z46" s="308"/>
      <c r="AA46" s="308" t="s">
        <v>264</v>
      </c>
    </row>
    <row r="47" spans="1:27" s="68" customFormat="1" ht="97.2" thickBot="1" x14ac:dyDescent="0.35">
      <c r="A47" s="292">
        <v>43</v>
      </c>
      <c r="B47" s="427" t="s">
        <v>251</v>
      </c>
      <c r="C47" s="302" t="s">
        <v>142</v>
      </c>
      <c r="D47" s="302">
        <v>71349099</v>
      </c>
      <c r="E47" s="302">
        <v>181054388</v>
      </c>
      <c r="F47" s="303">
        <v>691001081</v>
      </c>
      <c r="G47" s="304" t="s">
        <v>265</v>
      </c>
      <c r="H47" s="305" t="s">
        <v>70</v>
      </c>
      <c r="I47" s="306" t="s">
        <v>95</v>
      </c>
      <c r="J47" s="306" t="s">
        <v>95</v>
      </c>
      <c r="K47" s="304" t="s">
        <v>266</v>
      </c>
      <c r="L47" s="139">
        <v>6500000</v>
      </c>
      <c r="M47" s="140">
        <f t="shared" si="0"/>
        <v>5525000</v>
      </c>
      <c r="N47" s="63">
        <v>2022</v>
      </c>
      <c r="O47" s="64">
        <v>2026</v>
      </c>
      <c r="P47" s="65"/>
      <c r="Q47" s="66"/>
      <c r="R47" s="66"/>
      <c r="S47" s="67"/>
      <c r="T47" s="39"/>
      <c r="U47" s="39"/>
      <c r="V47" s="39" t="s">
        <v>105</v>
      </c>
      <c r="W47" s="39" t="s">
        <v>105</v>
      </c>
      <c r="X47" s="39"/>
      <c r="Y47" s="307" t="s">
        <v>261</v>
      </c>
      <c r="Z47" s="308"/>
      <c r="AA47" s="308" t="s">
        <v>267</v>
      </c>
    </row>
    <row r="48" spans="1:27" s="68" customFormat="1" ht="69.599999999999994" thickBot="1" x14ac:dyDescent="0.35">
      <c r="A48" s="292">
        <v>44</v>
      </c>
      <c r="B48" s="427" t="s">
        <v>251</v>
      </c>
      <c r="C48" s="302" t="s">
        <v>142</v>
      </c>
      <c r="D48" s="302">
        <v>71349099</v>
      </c>
      <c r="E48" s="302">
        <v>181054388</v>
      </c>
      <c r="F48" s="303">
        <v>691001081</v>
      </c>
      <c r="G48" s="304" t="s">
        <v>268</v>
      </c>
      <c r="H48" s="305" t="s">
        <v>70</v>
      </c>
      <c r="I48" s="306" t="s">
        <v>95</v>
      </c>
      <c r="J48" s="306" t="s">
        <v>95</v>
      </c>
      <c r="K48" s="304" t="s">
        <v>269</v>
      </c>
      <c r="L48" s="139">
        <v>2200000</v>
      </c>
      <c r="M48" s="140">
        <f t="shared" si="0"/>
        <v>1870000</v>
      </c>
      <c r="N48" s="63">
        <v>2022</v>
      </c>
      <c r="O48" s="64">
        <v>2026</v>
      </c>
      <c r="P48" s="65" t="s">
        <v>105</v>
      </c>
      <c r="Q48" s="66" t="s">
        <v>105</v>
      </c>
      <c r="R48" s="66" t="s">
        <v>105</v>
      </c>
      <c r="S48" s="67" t="s">
        <v>105</v>
      </c>
      <c r="T48" s="39"/>
      <c r="U48" s="39"/>
      <c r="V48" s="39"/>
      <c r="W48" s="39" t="s">
        <v>105</v>
      </c>
      <c r="X48" s="39"/>
      <c r="Y48" s="307" t="s">
        <v>261</v>
      </c>
      <c r="Z48" s="308"/>
      <c r="AA48" s="308" t="s">
        <v>270</v>
      </c>
    </row>
    <row r="49" spans="1:119" s="68" customFormat="1" ht="55.8" thickBot="1" x14ac:dyDescent="0.35">
      <c r="A49" s="292">
        <v>45</v>
      </c>
      <c r="B49" s="427" t="s">
        <v>251</v>
      </c>
      <c r="C49" s="302" t="s">
        <v>142</v>
      </c>
      <c r="D49" s="302">
        <v>71349099</v>
      </c>
      <c r="E49" s="302">
        <v>181054388</v>
      </c>
      <c r="F49" s="303">
        <v>691001081</v>
      </c>
      <c r="G49" s="306" t="s">
        <v>271</v>
      </c>
      <c r="H49" s="305" t="s">
        <v>70</v>
      </c>
      <c r="I49" s="306" t="s">
        <v>95</v>
      </c>
      <c r="J49" s="306" t="s">
        <v>95</v>
      </c>
      <c r="K49" s="306" t="s">
        <v>272</v>
      </c>
      <c r="L49" s="141">
        <v>1000000</v>
      </c>
      <c r="M49" s="140">
        <f t="shared" si="0"/>
        <v>850000</v>
      </c>
      <c r="N49" s="63">
        <v>2022</v>
      </c>
      <c r="O49" s="64">
        <v>2026</v>
      </c>
      <c r="P49" s="63"/>
      <c r="Q49" s="142"/>
      <c r="R49" s="142"/>
      <c r="S49" s="64" t="s">
        <v>105</v>
      </c>
      <c r="T49" s="143"/>
      <c r="U49" s="143"/>
      <c r="V49" s="143"/>
      <c r="W49" s="143" t="s">
        <v>105</v>
      </c>
      <c r="X49" s="143"/>
      <c r="Y49" s="301" t="s">
        <v>261</v>
      </c>
      <c r="Z49" s="303"/>
      <c r="AA49" s="303" t="s">
        <v>117</v>
      </c>
    </row>
    <row r="50" spans="1:119" s="68" customFormat="1" ht="69.599999999999994" thickBot="1" x14ac:dyDescent="0.35">
      <c r="A50" s="292">
        <v>46</v>
      </c>
      <c r="B50" s="427" t="s">
        <v>251</v>
      </c>
      <c r="C50" s="302" t="s">
        <v>142</v>
      </c>
      <c r="D50" s="302">
        <v>71349099</v>
      </c>
      <c r="E50" s="302">
        <v>181054388</v>
      </c>
      <c r="F50" s="303">
        <v>691001081</v>
      </c>
      <c r="G50" s="304" t="s">
        <v>273</v>
      </c>
      <c r="H50" s="305" t="s">
        <v>70</v>
      </c>
      <c r="I50" s="306" t="s">
        <v>95</v>
      </c>
      <c r="J50" s="306" t="s">
        <v>95</v>
      </c>
      <c r="K50" s="304" t="s">
        <v>274</v>
      </c>
      <c r="L50" s="139">
        <v>500000</v>
      </c>
      <c r="M50" s="140">
        <f t="shared" si="0"/>
        <v>425000</v>
      </c>
      <c r="N50" s="63">
        <v>2022</v>
      </c>
      <c r="O50" s="64">
        <v>2026</v>
      </c>
      <c r="P50" s="65"/>
      <c r="Q50" s="66"/>
      <c r="R50" s="66"/>
      <c r="S50" s="67" t="s">
        <v>105</v>
      </c>
      <c r="T50" s="39"/>
      <c r="U50" s="39"/>
      <c r="V50" s="39"/>
      <c r="W50" s="39" t="s">
        <v>105</v>
      </c>
      <c r="X50" s="39" t="s">
        <v>105</v>
      </c>
      <c r="Y50" s="307" t="s">
        <v>261</v>
      </c>
      <c r="Z50" s="308"/>
      <c r="AA50" s="308" t="s">
        <v>186</v>
      </c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185"/>
      <c r="AN50" s="185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</row>
    <row r="51" spans="1:119" s="68" customFormat="1" ht="69.599999999999994" thickBot="1" x14ac:dyDescent="0.35">
      <c r="A51" s="292">
        <v>47</v>
      </c>
      <c r="B51" s="427" t="s">
        <v>251</v>
      </c>
      <c r="C51" s="302" t="s">
        <v>142</v>
      </c>
      <c r="D51" s="302">
        <v>71349099</v>
      </c>
      <c r="E51" s="302">
        <v>181054388</v>
      </c>
      <c r="F51" s="303">
        <v>691001081</v>
      </c>
      <c r="G51" s="306" t="s">
        <v>368</v>
      </c>
      <c r="H51" s="305" t="s">
        <v>70</v>
      </c>
      <c r="I51" s="306" t="s">
        <v>95</v>
      </c>
      <c r="J51" s="306" t="s">
        <v>95</v>
      </c>
      <c r="K51" s="306" t="s">
        <v>369</v>
      </c>
      <c r="L51" s="141">
        <v>1500000</v>
      </c>
      <c r="M51" s="140">
        <f t="shared" si="0"/>
        <v>1275000</v>
      </c>
      <c r="N51" s="63">
        <v>2022</v>
      </c>
      <c r="O51" s="64"/>
      <c r="P51" s="63"/>
      <c r="Q51" s="142" t="s">
        <v>105</v>
      </c>
      <c r="R51" s="142" t="s">
        <v>105</v>
      </c>
      <c r="S51" s="64" t="s">
        <v>105</v>
      </c>
      <c r="T51" s="143" t="s">
        <v>105</v>
      </c>
      <c r="U51" s="143"/>
      <c r="V51" s="143"/>
      <c r="W51" s="143"/>
      <c r="X51" s="143"/>
      <c r="Y51" s="301" t="s">
        <v>370</v>
      </c>
      <c r="Z51" s="303" t="s">
        <v>371</v>
      </c>
      <c r="AA51" s="308" t="s">
        <v>117</v>
      </c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185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</row>
    <row r="52" spans="1:119" s="68" customFormat="1" ht="83.4" thickBot="1" x14ac:dyDescent="0.35">
      <c r="A52" s="292">
        <v>48</v>
      </c>
      <c r="B52" s="427" t="s">
        <v>251</v>
      </c>
      <c r="C52" s="302" t="s">
        <v>142</v>
      </c>
      <c r="D52" s="302">
        <v>71349099</v>
      </c>
      <c r="E52" s="302">
        <v>181054388</v>
      </c>
      <c r="F52" s="303">
        <v>691001081</v>
      </c>
      <c r="G52" s="304" t="s">
        <v>372</v>
      </c>
      <c r="H52" s="305" t="s">
        <v>70</v>
      </c>
      <c r="I52" s="306" t="s">
        <v>95</v>
      </c>
      <c r="J52" s="306" t="s">
        <v>95</v>
      </c>
      <c r="K52" s="304" t="s">
        <v>373</v>
      </c>
      <c r="L52" s="139">
        <v>3000000</v>
      </c>
      <c r="M52" s="140">
        <f t="shared" si="0"/>
        <v>2550000</v>
      </c>
      <c r="N52" s="63">
        <v>2024</v>
      </c>
      <c r="O52" s="64"/>
      <c r="P52" s="65" t="s">
        <v>105</v>
      </c>
      <c r="Q52" s="66" t="s">
        <v>105</v>
      </c>
      <c r="R52" s="66" t="s">
        <v>105</v>
      </c>
      <c r="S52" s="67" t="s">
        <v>105</v>
      </c>
      <c r="T52" s="39" t="s">
        <v>105</v>
      </c>
      <c r="U52" s="39"/>
      <c r="V52" s="39"/>
      <c r="W52" s="39"/>
      <c r="X52" s="39"/>
      <c r="Y52" s="307" t="s">
        <v>374</v>
      </c>
      <c r="Z52" s="308" t="s">
        <v>98</v>
      </c>
      <c r="AA52" s="308" t="s">
        <v>117</v>
      </c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185"/>
      <c r="AN52" s="185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</row>
    <row r="53" spans="1:119" s="68" customFormat="1" ht="42" thickBot="1" x14ac:dyDescent="0.35">
      <c r="A53" s="292">
        <v>49</v>
      </c>
      <c r="B53" s="427" t="s">
        <v>251</v>
      </c>
      <c r="C53" s="302" t="s">
        <v>142</v>
      </c>
      <c r="D53" s="302">
        <v>71349099</v>
      </c>
      <c r="E53" s="302">
        <v>181054388</v>
      </c>
      <c r="F53" s="303">
        <v>691001081</v>
      </c>
      <c r="G53" s="304" t="s">
        <v>431</v>
      </c>
      <c r="H53" s="305" t="s">
        <v>70</v>
      </c>
      <c r="I53" s="306" t="s">
        <v>95</v>
      </c>
      <c r="J53" s="306" t="s">
        <v>95</v>
      </c>
      <c r="K53" s="304" t="s">
        <v>432</v>
      </c>
      <c r="L53" s="139">
        <v>1000000</v>
      </c>
      <c r="M53" s="140">
        <v>850000</v>
      </c>
      <c r="N53" s="63">
        <v>2023</v>
      </c>
      <c r="O53" s="64"/>
      <c r="P53" s="65" t="s">
        <v>105</v>
      </c>
      <c r="Q53" s="66" t="s">
        <v>105</v>
      </c>
      <c r="R53" s="66" t="s">
        <v>105</v>
      </c>
      <c r="S53" s="67" t="s">
        <v>105</v>
      </c>
      <c r="T53" s="39" t="s">
        <v>105</v>
      </c>
      <c r="U53" s="39"/>
      <c r="V53" s="39"/>
      <c r="W53" s="39"/>
      <c r="X53" s="39"/>
      <c r="Y53" s="307" t="s">
        <v>433</v>
      </c>
      <c r="Z53" s="308" t="s">
        <v>434</v>
      </c>
      <c r="AA53" s="303" t="s">
        <v>117</v>
      </c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185"/>
      <c r="AN53" s="185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</row>
    <row r="54" spans="1:119" s="68" customFormat="1" ht="42" thickBot="1" x14ac:dyDescent="0.35">
      <c r="A54" s="292">
        <v>50</v>
      </c>
      <c r="B54" s="427" t="s">
        <v>251</v>
      </c>
      <c r="C54" s="302" t="s">
        <v>142</v>
      </c>
      <c r="D54" s="302">
        <v>71349099</v>
      </c>
      <c r="E54" s="302">
        <v>181054388</v>
      </c>
      <c r="F54" s="303">
        <v>691001081</v>
      </c>
      <c r="G54" s="306" t="s">
        <v>435</v>
      </c>
      <c r="H54" s="305" t="s">
        <v>70</v>
      </c>
      <c r="I54" s="306" t="s">
        <v>95</v>
      </c>
      <c r="J54" s="306" t="s">
        <v>95</v>
      </c>
      <c r="K54" s="306" t="s">
        <v>436</v>
      </c>
      <c r="L54" s="141">
        <v>900000</v>
      </c>
      <c r="M54" s="140">
        <v>650000</v>
      </c>
      <c r="N54" s="63">
        <v>2023</v>
      </c>
      <c r="O54" s="64"/>
      <c r="P54" s="63" t="s">
        <v>105</v>
      </c>
      <c r="Q54" s="142" t="s">
        <v>105</v>
      </c>
      <c r="R54" s="142" t="s">
        <v>105</v>
      </c>
      <c r="S54" s="64" t="s">
        <v>105</v>
      </c>
      <c r="T54" s="143" t="s">
        <v>105</v>
      </c>
      <c r="U54" s="143"/>
      <c r="V54" s="143"/>
      <c r="W54" s="143"/>
      <c r="X54" s="143"/>
      <c r="Y54" s="301" t="s">
        <v>433</v>
      </c>
      <c r="Z54" s="303" t="s">
        <v>434</v>
      </c>
      <c r="AA54" s="308" t="s">
        <v>117</v>
      </c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185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</row>
    <row r="55" spans="1:119" s="68" customFormat="1" ht="28.2" thickBot="1" x14ac:dyDescent="0.35">
      <c r="A55" s="292">
        <v>51</v>
      </c>
      <c r="B55" s="429" t="s">
        <v>251</v>
      </c>
      <c r="C55" s="310" t="s">
        <v>142</v>
      </c>
      <c r="D55" s="310">
        <v>71349099</v>
      </c>
      <c r="E55" s="310">
        <v>181054388</v>
      </c>
      <c r="F55" s="311">
        <v>691001081</v>
      </c>
      <c r="G55" s="312" t="s">
        <v>437</v>
      </c>
      <c r="H55" s="313" t="s">
        <v>70</v>
      </c>
      <c r="I55" s="306" t="s">
        <v>95</v>
      </c>
      <c r="J55" s="312" t="s">
        <v>95</v>
      </c>
      <c r="K55" s="312" t="s">
        <v>438</v>
      </c>
      <c r="L55" s="144">
        <v>6000000</v>
      </c>
      <c r="M55" s="145">
        <v>5500000</v>
      </c>
      <c r="N55" s="146">
        <v>2024</v>
      </c>
      <c r="O55" s="147"/>
      <c r="P55" s="146" t="s">
        <v>105</v>
      </c>
      <c r="Q55" s="148" t="s">
        <v>105</v>
      </c>
      <c r="R55" s="148" t="s">
        <v>105</v>
      </c>
      <c r="S55" s="147" t="s">
        <v>105</v>
      </c>
      <c r="T55" s="149" t="s">
        <v>105</v>
      </c>
      <c r="U55" s="149"/>
      <c r="V55" s="149"/>
      <c r="W55" s="149"/>
      <c r="X55" s="149"/>
      <c r="Y55" s="309" t="s">
        <v>433</v>
      </c>
      <c r="Z55" s="311" t="s">
        <v>434</v>
      </c>
      <c r="AA55" s="311" t="s">
        <v>136</v>
      </c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185"/>
      <c r="AN55" s="185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</row>
    <row r="56" spans="1:119" s="70" customFormat="1" ht="43.8" thickBot="1" x14ac:dyDescent="0.35">
      <c r="A56" s="453">
        <v>52</v>
      </c>
      <c r="B56" s="444" t="s">
        <v>251</v>
      </c>
      <c r="C56" s="479" t="s">
        <v>142</v>
      </c>
      <c r="D56" s="445">
        <v>71349099</v>
      </c>
      <c r="E56" s="446">
        <v>181054388</v>
      </c>
      <c r="F56" s="277">
        <v>691001081</v>
      </c>
      <c r="G56" s="391" t="s">
        <v>490</v>
      </c>
      <c r="H56" s="447" t="s">
        <v>70</v>
      </c>
      <c r="I56" s="489" t="s">
        <v>95</v>
      </c>
      <c r="J56" s="276" t="s">
        <v>95</v>
      </c>
      <c r="K56" s="391" t="s">
        <v>491</v>
      </c>
      <c r="L56" s="451">
        <v>2600000</v>
      </c>
      <c r="M56" s="452">
        <v>2210000</v>
      </c>
      <c r="N56" s="398">
        <v>2024</v>
      </c>
      <c r="O56" s="399"/>
      <c r="P56" s="398" t="s">
        <v>105</v>
      </c>
      <c r="Q56" s="449" t="s">
        <v>105</v>
      </c>
      <c r="R56" s="449" t="s">
        <v>105</v>
      </c>
      <c r="S56" s="399" t="s">
        <v>105</v>
      </c>
      <c r="T56" s="271" t="s">
        <v>105</v>
      </c>
      <c r="U56" s="271"/>
      <c r="V56" s="271" t="s">
        <v>105</v>
      </c>
      <c r="W56" s="271"/>
      <c r="X56" s="271"/>
      <c r="Y56" s="448" t="s">
        <v>433</v>
      </c>
      <c r="Z56" s="277" t="s">
        <v>98</v>
      </c>
      <c r="AA56" s="450" t="s">
        <v>107</v>
      </c>
    </row>
    <row r="57" spans="1:119" s="70" customFormat="1" ht="43.8" thickBot="1" x14ac:dyDescent="0.35">
      <c r="A57" s="453">
        <v>53</v>
      </c>
      <c r="B57" s="444" t="s">
        <v>251</v>
      </c>
      <c r="C57" s="479" t="s">
        <v>142</v>
      </c>
      <c r="D57" s="445">
        <v>71349099</v>
      </c>
      <c r="E57" s="446">
        <v>181054388</v>
      </c>
      <c r="F57" s="277">
        <v>691001081</v>
      </c>
      <c r="G57" s="391" t="s">
        <v>492</v>
      </c>
      <c r="H57" s="447" t="s">
        <v>70</v>
      </c>
      <c r="I57" s="276" t="s">
        <v>95</v>
      </c>
      <c r="J57" s="276" t="s">
        <v>95</v>
      </c>
      <c r="K57" s="391" t="s">
        <v>493</v>
      </c>
      <c r="L57" s="261">
        <v>750000</v>
      </c>
      <c r="M57" s="488">
        <f>L57/100*95</f>
        <v>712500</v>
      </c>
      <c r="N57" s="398">
        <v>2024</v>
      </c>
      <c r="O57" s="399"/>
      <c r="P57" s="398" t="s">
        <v>105</v>
      </c>
      <c r="Q57" s="449" t="s">
        <v>105</v>
      </c>
      <c r="R57" s="449" t="s">
        <v>105</v>
      </c>
      <c r="S57" s="399"/>
      <c r="T57" s="271" t="s">
        <v>105</v>
      </c>
      <c r="U57" s="271"/>
      <c r="V57" s="271" t="s">
        <v>105</v>
      </c>
      <c r="W57" s="271" t="s">
        <v>105</v>
      </c>
      <c r="X57" s="271"/>
      <c r="Y57" s="448" t="s">
        <v>433</v>
      </c>
      <c r="Z57" s="277" t="s">
        <v>98</v>
      </c>
      <c r="AA57" s="450" t="s">
        <v>107</v>
      </c>
    </row>
    <row r="58" spans="1:119" s="68" customFormat="1" ht="55.8" thickBot="1" x14ac:dyDescent="0.35">
      <c r="A58" s="292">
        <v>54</v>
      </c>
      <c r="B58" s="426" t="s">
        <v>467</v>
      </c>
      <c r="C58" s="294" t="s">
        <v>151</v>
      </c>
      <c r="D58" s="294">
        <v>852589</v>
      </c>
      <c r="E58" s="294">
        <v>102800761</v>
      </c>
      <c r="F58" s="295">
        <v>600131947</v>
      </c>
      <c r="G58" s="296" t="s">
        <v>275</v>
      </c>
      <c r="H58" s="297" t="s">
        <v>70</v>
      </c>
      <c r="I58" s="298" t="s">
        <v>95</v>
      </c>
      <c r="J58" s="298" t="s">
        <v>151</v>
      </c>
      <c r="K58" s="296" t="s">
        <v>276</v>
      </c>
      <c r="L58" s="131">
        <v>5000000</v>
      </c>
      <c r="M58" s="132">
        <f t="shared" si="0"/>
        <v>4250000</v>
      </c>
      <c r="N58" s="133">
        <v>2021</v>
      </c>
      <c r="O58" s="134">
        <v>2024</v>
      </c>
      <c r="P58" s="135" t="s">
        <v>105</v>
      </c>
      <c r="Q58" s="136" t="s">
        <v>105</v>
      </c>
      <c r="R58" s="136" t="s">
        <v>105</v>
      </c>
      <c r="S58" s="137"/>
      <c r="T58" s="138"/>
      <c r="U58" s="138"/>
      <c r="V58" s="138"/>
      <c r="W58" s="138"/>
      <c r="X58" s="138" t="s">
        <v>105</v>
      </c>
      <c r="Y58" s="299"/>
      <c r="Z58" s="300" t="s">
        <v>98</v>
      </c>
      <c r="AA58" s="300" t="s">
        <v>117</v>
      </c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185"/>
      <c r="AN58" s="185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</row>
    <row r="59" spans="1:119" s="68" customFormat="1" ht="55.8" thickBot="1" x14ac:dyDescent="0.35">
      <c r="A59" s="292">
        <v>55</v>
      </c>
      <c r="B59" s="426" t="s">
        <v>467</v>
      </c>
      <c r="C59" s="428" t="s">
        <v>151</v>
      </c>
      <c r="D59" s="302">
        <v>852589</v>
      </c>
      <c r="E59" s="302">
        <v>102800761</v>
      </c>
      <c r="F59" s="303">
        <v>600131947</v>
      </c>
      <c r="G59" s="304" t="s">
        <v>277</v>
      </c>
      <c r="H59" s="305" t="s">
        <v>70</v>
      </c>
      <c r="I59" s="306" t="s">
        <v>95</v>
      </c>
      <c r="J59" s="306" t="s">
        <v>151</v>
      </c>
      <c r="K59" s="304" t="s">
        <v>276</v>
      </c>
      <c r="L59" s="139">
        <v>5000000</v>
      </c>
      <c r="M59" s="140">
        <f t="shared" si="0"/>
        <v>4250000</v>
      </c>
      <c r="N59" s="63">
        <v>2021</v>
      </c>
      <c r="O59" s="64">
        <v>2024</v>
      </c>
      <c r="P59" s="65" t="s">
        <v>105</v>
      </c>
      <c r="Q59" s="66" t="s">
        <v>105</v>
      </c>
      <c r="R59" s="66" t="s">
        <v>105</v>
      </c>
      <c r="S59" s="67"/>
      <c r="T59" s="39"/>
      <c r="U59" s="39"/>
      <c r="V59" s="39"/>
      <c r="W59" s="39"/>
      <c r="X59" s="39" t="s">
        <v>105</v>
      </c>
      <c r="Y59" s="307"/>
      <c r="Z59" s="308" t="s">
        <v>98</v>
      </c>
      <c r="AA59" s="308" t="s">
        <v>117</v>
      </c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185"/>
      <c r="AN59" s="185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</row>
    <row r="60" spans="1:119" s="68" customFormat="1" ht="49.2" thickBot="1" x14ac:dyDescent="0.35">
      <c r="A60" s="292">
        <v>56</v>
      </c>
      <c r="B60" s="426" t="s">
        <v>467</v>
      </c>
      <c r="C60" s="428" t="s">
        <v>151</v>
      </c>
      <c r="D60" s="302">
        <v>852589</v>
      </c>
      <c r="E60" s="302">
        <v>102800761</v>
      </c>
      <c r="F60" s="303">
        <v>600131947</v>
      </c>
      <c r="G60" s="304" t="s">
        <v>278</v>
      </c>
      <c r="H60" s="305" t="s">
        <v>70</v>
      </c>
      <c r="I60" s="306" t="s">
        <v>95</v>
      </c>
      <c r="J60" s="306" t="s">
        <v>151</v>
      </c>
      <c r="K60" s="304" t="s">
        <v>279</v>
      </c>
      <c r="L60" s="139">
        <v>50000000</v>
      </c>
      <c r="M60" s="140">
        <f t="shared" si="0"/>
        <v>42500000</v>
      </c>
      <c r="N60" s="63">
        <v>2020</v>
      </c>
      <c r="O60" s="64">
        <v>2023</v>
      </c>
      <c r="P60" s="65"/>
      <c r="Q60" s="66"/>
      <c r="R60" s="66"/>
      <c r="S60" s="67"/>
      <c r="T60" s="39"/>
      <c r="U60" s="39"/>
      <c r="V60" s="39"/>
      <c r="W60" s="39"/>
      <c r="X60" s="39"/>
      <c r="Y60" s="307" t="s">
        <v>162</v>
      </c>
      <c r="Z60" s="308" t="s">
        <v>98</v>
      </c>
      <c r="AA60" s="308" t="s">
        <v>127</v>
      </c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185"/>
      <c r="AN60" s="185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</row>
    <row r="61" spans="1:119" s="68" customFormat="1" ht="49.2" thickBot="1" x14ac:dyDescent="0.35">
      <c r="A61" s="292">
        <v>57</v>
      </c>
      <c r="B61" s="426" t="s">
        <v>467</v>
      </c>
      <c r="C61" s="428" t="s">
        <v>151</v>
      </c>
      <c r="D61" s="302">
        <v>852589</v>
      </c>
      <c r="E61" s="302">
        <v>102800761</v>
      </c>
      <c r="F61" s="303">
        <v>600131947</v>
      </c>
      <c r="G61" s="304" t="s">
        <v>280</v>
      </c>
      <c r="H61" s="305" t="s">
        <v>70</v>
      </c>
      <c r="I61" s="306" t="s">
        <v>95</v>
      </c>
      <c r="J61" s="306" t="s">
        <v>151</v>
      </c>
      <c r="K61" s="304" t="s">
        <v>281</v>
      </c>
      <c r="L61" s="139">
        <v>6000000</v>
      </c>
      <c r="M61" s="140">
        <f t="shared" si="0"/>
        <v>5100000</v>
      </c>
      <c r="N61" s="63">
        <v>2020</v>
      </c>
      <c r="O61" s="64">
        <v>2023</v>
      </c>
      <c r="P61" s="65" t="s">
        <v>105</v>
      </c>
      <c r="Q61" s="66" t="s">
        <v>105</v>
      </c>
      <c r="R61" s="66" t="s">
        <v>105</v>
      </c>
      <c r="S61" s="67"/>
      <c r="T61" s="39"/>
      <c r="U61" s="39"/>
      <c r="V61" s="39"/>
      <c r="W61" s="39"/>
      <c r="X61" s="39"/>
      <c r="Y61" s="307" t="s">
        <v>162</v>
      </c>
      <c r="Z61" s="308" t="s">
        <v>98</v>
      </c>
      <c r="AA61" s="308" t="s">
        <v>117</v>
      </c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185"/>
      <c r="AN61" s="185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</row>
    <row r="62" spans="1:119" s="68" customFormat="1" ht="49.2" thickBot="1" x14ac:dyDescent="0.35">
      <c r="A62" s="292">
        <v>58</v>
      </c>
      <c r="B62" s="426" t="s">
        <v>467</v>
      </c>
      <c r="C62" s="428" t="s">
        <v>151</v>
      </c>
      <c r="D62" s="302">
        <v>852589</v>
      </c>
      <c r="E62" s="302">
        <v>102800761</v>
      </c>
      <c r="F62" s="303">
        <v>600131947</v>
      </c>
      <c r="G62" s="306" t="s">
        <v>282</v>
      </c>
      <c r="H62" s="305" t="s">
        <v>70</v>
      </c>
      <c r="I62" s="306" t="s">
        <v>95</v>
      </c>
      <c r="J62" s="306" t="s">
        <v>151</v>
      </c>
      <c r="K62" s="306" t="s">
        <v>283</v>
      </c>
      <c r="L62" s="141">
        <v>20000000</v>
      </c>
      <c r="M62" s="140">
        <f t="shared" si="0"/>
        <v>17000000</v>
      </c>
      <c r="N62" s="63">
        <v>2021</v>
      </c>
      <c r="O62" s="64">
        <v>2024</v>
      </c>
      <c r="P62" s="63"/>
      <c r="Q62" s="142"/>
      <c r="R62" s="142"/>
      <c r="S62" s="64"/>
      <c r="T62" s="143"/>
      <c r="U62" s="143"/>
      <c r="V62" s="143"/>
      <c r="W62" s="143"/>
      <c r="X62" s="143"/>
      <c r="Y62" s="301"/>
      <c r="Z62" s="303" t="s">
        <v>98</v>
      </c>
      <c r="AA62" s="303" t="s">
        <v>136</v>
      </c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185"/>
      <c r="AN62" s="185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</row>
    <row r="63" spans="1:119" s="68" customFormat="1" ht="49.2" thickBot="1" x14ac:dyDescent="0.35">
      <c r="A63" s="292">
        <v>59</v>
      </c>
      <c r="B63" s="426" t="s">
        <v>467</v>
      </c>
      <c r="C63" s="428" t="s">
        <v>151</v>
      </c>
      <c r="D63" s="302">
        <v>852589</v>
      </c>
      <c r="E63" s="302">
        <v>102800761</v>
      </c>
      <c r="F63" s="303">
        <v>600131947</v>
      </c>
      <c r="G63" s="304" t="s">
        <v>284</v>
      </c>
      <c r="H63" s="305" t="s">
        <v>70</v>
      </c>
      <c r="I63" s="306" t="s">
        <v>95</v>
      </c>
      <c r="J63" s="306" t="s">
        <v>151</v>
      </c>
      <c r="K63" s="304" t="s">
        <v>285</v>
      </c>
      <c r="L63" s="139">
        <v>3000000</v>
      </c>
      <c r="M63" s="140">
        <f t="shared" si="0"/>
        <v>2550000</v>
      </c>
      <c r="N63" s="63">
        <v>2021</v>
      </c>
      <c r="O63" s="64">
        <v>2024</v>
      </c>
      <c r="P63" s="65"/>
      <c r="Q63" s="66"/>
      <c r="R63" s="66"/>
      <c r="S63" s="67"/>
      <c r="T63" s="39"/>
      <c r="U63" s="39"/>
      <c r="V63" s="39"/>
      <c r="W63" s="39"/>
      <c r="X63" s="39"/>
      <c r="Y63" s="307"/>
      <c r="Z63" s="308" t="s">
        <v>98</v>
      </c>
      <c r="AA63" s="308" t="s">
        <v>136</v>
      </c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185"/>
      <c r="AN63" s="185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</row>
    <row r="64" spans="1:119" s="69" customFormat="1" ht="49.2" thickBot="1" x14ac:dyDescent="0.35">
      <c r="A64" s="292">
        <v>60</v>
      </c>
      <c r="B64" s="426" t="s">
        <v>467</v>
      </c>
      <c r="C64" s="428" t="s">
        <v>151</v>
      </c>
      <c r="D64" s="302">
        <v>852589</v>
      </c>
      <c r="E64" s="330">
        <v>102800761</v>
      </c>
      <c r="F64" s="331">
        <v>600131947</v>
      </c>
      <c r="G64" s="332" t="s">
        <v>394</v>
      </c>
      <c r="H64" s="333" t="s">
        <v>70</v>
      </c>
      <c r="I64" s="334" t="s">
        <v>95</v>
      </c>
      <c r="J64" s="335" t="s">
        <v>151</v>
      </c>
      <c r="K64" s="336" t="s">
        <v>395</v>
      </c>
      <c r="L64" s="177">
        <v>6000000</v>
      </c>
      <c r="M64" s="178">
        <v>5100000</v>
      </c>
      <c r="N64" s="186">
        <v>2022</v>
      </c>
      <c r="O64" s="187">
        <v>2027</v>
      </c>
      <c r="P64" s="186"/>
      <c r="Q64" s="188"/>
      <c r="R64" s="188"/>
      <c r="S64" s="187"/>
      <c r="T64" s="189"/>
      <c r="U64" s="189"/>
      <c r="V64" s="189"/>
      <c r="W64" s="189"/>
      <c r="X64" s="189"/>
      <c r="Y64" s="337"/>
      <c r="Z64" s="338" t="s">
        <v>98</v>
      </c>
      <c r="AA64" s="308" t="s">
        <v>117</v>
      </c>
      <c r="AM64" s="185"/>
      <c r="AN64" s="185"/>
    </row>
    <row r="65" spans="1:119" s="69" customFormat="1" ht="83.4" thickBot="1" x14ac:dyDescent="0.35">
      <c r="A65" s="292">
        <v>61</v>
      </c>
      <c r="B65" s="426" t="s">
        <v>467</v>
      </c>
      <c r="C65" s="428" t="s">
        <v>151</v>
      </c>
      <c r="D65" s="302">
        <v>852589</v>
      </c>
      <c r="E65" s="330">
        <v>102800761</v>
      </c>
      <c r="F65" s="331">
        <v>600131947</v>
      </c>
      <c r="G65" s="332" t="s">
        <v>396</v>
      </c>
      <c r="H65" s="333" t="s">
        <v>70</v>
      </c>
      <c r="I65" s="334" t="s">
        <v>95</v>
      </c>
      <c r="J65" s="335" t="s">
        <v>151</v>
      </c>
      <c r="K65" s="336" t="s">
        <v>397</v>
      </c>
      <c r="L65" s="177">
        <v>4500000</v>
      </c>
      <c r="M65" s="178">
        <v>4275000</v>
      </c>
      <c r="N65" s="186">
        <v>2022</v>
      </c>
      <c r="O65" s="187">
        <v>2027</v>
      </c>
      <c r="P65" s="186"/>
      <c r="Q65" s="188" t="s">
        <v>105</v>
      </c>
      <c r="R65" s="188" t="s">
        <v>105</v>
      </c>
      <c r="S65" s="187"/>
      <c r="T65" s="189"/>
      <c r="U65" s="189"/>
      <c r="V65" s="189"/>
      <c r="W65" s="189"/>
      <c r="X65" s="189" t="s">
        <v>105</v>
      </c>
      <c r="Y65" s="337" t="s">
        <v>162</v>
      </c>
      <c r="Z65" s="338" t="s">
        <v>98</v>
      </c>
      <c r="AA65" s="308" t="s">
        <v>117</v>
      </c>
      <c r="AM65" s="185"/>
      <c r="AN65" s="185"/>
    </row>
    <row r="66" spans="1:119" s="69" customFormat="1" ht="58.2" thickBot="1" x14ac:dyDescent="0.35">
      <c r="A66" s="292">
        <v>62</v>
      </c>
      <c r="B66" s="426" t="s">
        <v>467</v>
      </c>
      <c r="C66" s="428" t="s">
        <v>151</v>
      </c>
      <c r="D66" s="302">
        <v>852589</v>
      </c>
      <c r="E66" s="330">
        <v>102800761</v>
      </c>
      <c r="F66" s="331">
        <v>600131947</v>
      </c>
      <c r="G66" s="335" t="s">
        <v>398</v>
      </c>
      <c r="H66" s="333" t="s">
        <v>70</v>
      </c>
      <c r="I66" s="334" t="s">
        <v>95</v>
      </c>
      <c r="J66" s="335" t="s">
        <v>151</v>
      </c>
      <c r="K66" s="334" t="s">
        <v>399</v>
      </c>
      <c r="L66" s="177">
        <v>4000000</v>
      </c>
      <c r="M66" s="178">
        <v>3400000</v>
      </c>
      <c r="N66" s="186">
        <v>2022</v>
      </c>
      <c r="O66" s="187">
        <v>2027</v>
      </c>
      <c r="P66" s="186" t="s">
        <v>105</v>
      </c>
      <c r="Q66" s="188" t="s">
        <v>105</v>
      </c>
      <c r="R66" s="188" t="s">
        <v>105</v>
      </c>
      <c r="S66" s="187" t="s">
        <v>105</v>
      </c>
      <c r="T66" s="189"/>
      <c r="U66" s="189"/>
      <c r="V66" s="189"/>
      <c r="W66" s="189"/>
      <c r="X66" s="189" t="s">
        <v>105</v>
      </c>
      <c r="Y66" s="337" t="s">
        <v>162</v>
      </c>
      <c r="Z66" s="338"/>
      <c r="AA66" s="308" t="s">
        <v>117</v>
      </c>
      <c r="AM66" s="185"/>
      <c r="AN66" s="185"/>
    </row>
    <row r="67" spans="1:119" s="69" customFormat="1" ht="55.8" thickBot="1" x14ac:dyDescent="0.35">
      <c r="A67" s="292">
        <v>63</v>
      </c>
      <c r="B67" s="426" t="s">
        <v>467</v>
      </c>
      <c r="C67" s="428" t="s">
        <v>151</v>
      </c>
      <c r="D67" s="302">
        <v>852589</v>
      </c>
      <c r="E67" s="330">
        <v>102800761</v>
      </c>
      <c r="F67" s="331">
        <v>600131947</v>
      </c>
      <c r="G67" s="332" t="s">
        <v>400</v>
      </c>
      <c r="H67" s="333" t="s">
        <v>70</v>
      </c>
      <c r="I67" s="334" t="s">
        <v>95</v>
      </c>
      <c r="J67" s="335" t="s">
        <v>151</v>
      </c>
      <c r="K67" s="336" t="s">
        <v>401</v>
      </c>
      <c r="L67" s="177">
        <v>3500000</v>
      </c>
      <c r="M67" s="178">
        <v>2975000</v>
      </c>
      <c r="N67" s="186">
        <v>2022</v>
      </c>
      <c r="O67" s="187">
        <v>2027</v>
      </c>
      <c r="P67" s="186" t="s">
        <v>105</v>
      </c>
      <c r="Q67" s="188" t="s">
        <v>105</v>
      </c>
      <c r="R67" s="188"/>
      <c r="S67" s="187"/>
      <c r="T67" s="189"/>
      <c r="U67" s="189"/>
      <c r="V67" s="189"/>
      <c r="W67" s="189"/>
      <c r="X67" s="189" t="s">
        <v>105</v>
      </c>
      <c r="Y67" s="337" t="s">
        <v>162</v>
      </c>
      <c r="Z67" s="338" t="s">
        <v>98</v>
      </c>
      <c r="AA67" s="308" t="s">
        <v>117</v>
      </c>
      <c r="AM67" s="185"/>
      <c r="AN67" s="185"/>
    </row>
    <row r="68" spans="1:119" s="68" customFormat="1" ht="49.2" thickBot="1" x14ac:dyDescent="0.35">
      <c r="A68" s="292">
        <v>64</v>
      </c>
      <c r="B68" s="426" t="s">
        <v>467</v>
      </c>
      <c r="C68" s="428" t="s">
        <v>151</v>
      </c>
      <c r="D68" s="302">
        <v>852589</v>
      </c>
      <c r="E68" s="302">
        <v>102800761</v>
      </c>
      <c r="F68" s="303">
        <v>600131947</v>
      </c>
      <c r="G68" s="304" t="s">
        <v>286</v>
      </c>
      <c r="H68" s="305" t="s">
        <v>70</v>
      </c>
      <c r="I68" s="306" t="s">
        <v>95</v>
      </c>
      <c r="J68" s="306" t="s">
        <v>151</v>
      </c>
      <c r="K68" s="304" t="s">
        <v>287</v>
      </c>
      <c r="L68" s="177">
        <v>3500000</v>
      </c>
      <c r="M68" s="178">
        <v>2975000</v>
      </c>
      <c r="N68" s="63">
        <v>2022</v>
      </c>
      <c r="O68" s="64">
        <v>2027</v>
      </c>
      <c r="P68" s="65" t="s">
        <v>105</v>
      </c>
      <c r="Q68" s="66" t="s">
        <v>105</v>
      </c>
      <c r="R68" s="66" t="s">
        <v>105</v>
      </c>
      <c r="S68" s="67" t="s">
        <v>105</v>
      </c>
      <c r="T68" s="39"/>
      <c r="U68" s="39" t="s">
        <v>105</v>
      </c>
      <c r="V68" s="39" t="s">
        <v>105</v>
      </c>
      <c r="W68" s="39" t="s">
        <v>105</v>
      </c>
      <c r="X68" s="39" t="s">
        <v>105</v>
      </c>
      <c r="Y68" s="307" t="s">
        <v>162</v>
      </c>
      <c r="Z68" s="308" t="s">
        <v>98</v>
      </c>
      <c r="AA68" s="308" t="s">
        <v>190</v>
      </c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185"/>
      <c r="AN68" s="185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</row>
    <row r="69" spans="1:119" s="69" customFormat="1" ht="49.2" thickBot="1" x14ac:dyDescent="0.35">
      <c r="A69" s="292">
        <v>65</v>
      </c>
      <c r="B69" s="426" t="s">
        <v>467</v>
      </c>
      <c r="C69" s="430" t="s">
        <v>151</v>
      </c>
      <c r="D69" s="310">
        <v>852589</v>
      </c>
      <c r="E69" s="339">
        <v>102800761</v>
      </c>
      <c r="F69" s="340">
        <v>600131947</v>
      </c>
      <c r="G69" s="327" t="s">
        <v>402</v>
      </c>
      <c r="H69" s="341" t="s">
        <v>70</v>
      </c>
      <c r="I69" s="342" t="s">
        <v>95</v>
      </c>
      <c r="J69" s="327" t="s">
        <v>151</v>
      </c>
      <c r="K69" s="342" t="s">
        <v>403</v>
      </c>
      <c r="L69" s="179">
        <v>8000000</v>
      </c>
      <c r="M69" s="180">
        <v>6800000</v>
      </c>
      <c r="N69" s="181">
        <v>2022</v>
      </c>
      <c r="O69" s="182">
        <v>2027</v>
      </c>
      <c r="P69" s="181"/>
      <c r="Q69" s="183"/>
      <c r="R69" s="183"/>
      <c r="S69" s="182"/>
      <c r="T69" s="184"/>
      <c r="U69" s="184"/>
      <c r="V69" s="184"/>
      <c r="W69" s="184"/>
      <c r="X69" s="184"/>
      <c r="Y69" s="326"/>
      <c r="Z69" s="328" t="s">
        <v>98</v>
      </c>
      <c r="AA69" s="311" t="s">
        <v>136</v>
      </c>
      <c r="AM69" s="185"/>
      <c r="AN69" s="185"/>
    </row>
    <row r="70" spans="1:119" s="68" customFormat="1" ht="61.2" thickBot="1" x14ac:dyDescent="0.35">
      <c r="A70" s="292">
        <v>66</v>
      </c>
      <c r="B70" s="426" t="s">
        <v>468</v>
      </c>
      <c r="C70" s="294" t="s">
        <v>288</v>
      </c>
      <c r="D70" s="294">
        <v>852490</v>
      </c>
      <c r="E70" s="294">
        <v>102008787</v>
      </c>
      <c r="F70" s="295">
        <v>600131963</v>
      </c>
      <c r="G70" s="296" t="s">
        <v>289</v>
      </c>
      <c r="H70" s="297" t="s">
        <v>70</v>
      </c>
      <c r="I70" s="298" t="s">
        <v>95</v>
      </c>
      <c r="J70" s="298" t="s">
        <v>290</v>
      </c>
      <c r="K70" s="296" t="s">
        <v>291</v>
      </c>
      <c r="L70" s="131">
        <v>500000</v>
      </c>
      <c r="M70" s="132">
        <f>L70/100*85</f>
        <v>425000</v>
      </c>
      <c r="N70" s="133">
        <v>2022</v>
      </c>
      <c r="O70" s="134">
        <v>2027</v>
      </c>
      <c r="P70" s="135" t="s">
        <v>105</v>
      </c>
      <c r="Q70" s="136" t="s">
        <v>105</v>
      </c>
      <c r="R70" s="136" t="s">
        <v>105</v>
      </c>
      <c r="S70" s="137" t="s">
        <v>105</v>
      </c>
      <c r="T70" s="138"/>
      <c r="U70" s="138"/>
      <c r="V70" s="138"/>
      <c r="W70" s="138"/>
      <c r="X70" s="138"/>
      <c r="Y70" s="299"/>
      <c r="Z70" s="300"/>
      <c r="AA70" s="300" t="s">
        <v>117</v>
      </c>
    </row>
    <row r="71" spans="1:119" s="68" customFormat="1" ht="61.2" thickBot="1" x14ac:dyDescent="0.35">
      <c r="A71" s="292">
        <v>67</v>
      </c>
      <c r="B71" s="426" t="s">
        <v>468</v>
      </c>
      <c r="C71" s="302" t="s">
        <v>288</v>
      </c>
      <c r="D71" s="302">
        <v>852490</v>
      </c>
      <c r="E71" s="302">
        <v>102008787</v>
      </c>
      <c r="F71" s="303">
        <v>600131963</v>
      </c>
      <c r="G71" s="304" t="s">
        <v>292</v>
      </c>
      <c r="H71" s="305" t="s">
        <v>70</v>
      </c>
      <c r="I71" s="306" t="s">
        <v>95</v>
      </c>
      <c r="J71" s="306" t="s">
        <v>290</v>
      </c>
      <c r="K71" s="304" t="s">
        <v>293</v>
      </c>
      <c r="L71" s="139">
        <v>1000000</v>
      </c>
      <c r="M71" s="140">
        <f>L71/100*85</f>
        <v>850000</v>
      </c>
      <c r="N71" s="63">
        <v>2022</v>
      </c>
      <c r="O71" s="64">
        <v>2027</v>
      </c>
      <c r="P71" s="65"/>
      <c r="Q71" s="66" t="s">
        <v>105</v>
      </c>
      <c r="R71" s="66"/>
      <c r="S71" s="67"/>
      <c r="T71" s="39"/>
      <c r="U71" s="39"/>
      <c r="V71" s="39"/>
      <c r="W71" s="39"/>
      <c r="X71" s="39"/>
      <c r="Y71" s="307" t="s">
        <v>294</v>
      </c>
      <c r="Z71" s="308" t="s">
        <v>98</v>
      </c>
      <c r="AA71" s="308" t="s">
        <v>117</v>
      </c>
    </row>
    <row r="72" spans="1:119" s="68" customFormat="1" ht="61.2" thickBot="1" x14ac:dyDescent="0.35">
      <c r="A72" s="292">
        <v>68</v>
      </c>
      <c r="B72" s="426" t="s">
        <v>468</v>
      </c>
      <c r="C72" s="302" t="s">
        <v>288</v>
      </c>
      <c r="D72" s="302">
        <v>852490</v>
      </c>
      <c r="E72" s="302">
        <v>102008787</v>
      </c>
      <c r="F72" s="303">
        <v>600131963</v>
      </c>
      <c r="G72" s="304" t="s">
        <v>222</v>
      </c>
      <c r="H72" s="305" t="s">
        <v>70</v>
      </c>
      <c r="I72" s="306" t="s">
        <v>95</v>
      </c>
      <c r="J72" s="306" t="s">
        <v>290</v>
      </c>
      <c r="K72" s="304" t="s">
        <v>295</v>
      </c>
      <c r="L72" s="139">
        <v>3000000</v>
      </c>
      <c r="M72" s="140">
        <f>L72/100*85</f>
        <v>2550000</v>
      </c>
      <c r="N72" s="63">
        <v>2022</v>
      </c>
      <c r="O72" s="64">
        <v>2027</v>
      </c>
      <c r="P72" s="65" t="s">
        <v>105</v>
      </c>
      <c r="Q72" s="66" t="s">
        <v>105</v>
      </c>
      <c r="R72" s="66" t="s">
        <v>105</v>
      </c>
      <c r="S72" s="67" t="s">
        <v>105</v>
      </c>
      <c r="T72" s="39"/>
      <c r="U72" s="39"/>
      <c r="V72" s="39"/>
      <c r="W72" s="39"/>
      <c r="X72" s="39"/>
      <c r="Y72" s="307"/>
      <c r="Z72" s="308"/>
      <c r="AA72" s="308" t="s">
        <v>136</v>
      </c>
    </row>
    <row r="73" spans="1:119" s="68" customFormat="1" ht="61.2" thickBot="1" x14ac:dyDescent="0.35">
      <c r="A73" s="292">
        <v>69</v>
      </c>
      <c r="B73" s="427" t="s">
        <v>468</v>
      </c>
      <c r="C73" s="302" t="s">
        <v>288</v>
      </c>
      <c r="D73" s="302">
        <v>852490</v>
      </c>
      <c r="E73" s="302">
        <v>102008787</v>
      </c>
      <c r="F73" s="303">
        <v>600131963</v>
      </c>
      <c r="G73" s="304" t="s">
        <v>296</v>
      </c>
      <c r="H73" s="305" t="s">
        <v>70</v>
      </c>
      <c r="I73" s="306" t="s">
        <v>95</v>
      </c>
      <c r="J73" s="306" t="s">
        <v>290</v>
      </c>
      <c r="K73" s="304" t="s">
        <v>297</v>
      </c>
      <c r="L73" s="139">
        <v>500000</v>
      </c>
      <c r="M73" s="140">
        <f>L73/100*85</f>
        <v>425000</v>
      </c>
      <c r="N73" s="63">
        <v>2022</v>
      </c>
      <c r="O73" s="64">
        <v>2027</v>
      </c>
      <c r="P73" s="65"/>
      <c r="Q73" s="66" t="s">
        <v>105</v>
      </c>
      <c r="R73" s="66" t="s">
        <v>105</v>
      </c>
      <c r="S73" s="67"/>
      <c r="T73" s="39"/>
      <c r="U73" s="39"/>
      <c r="V73" s="39"/>
      <c r="W73" s="39"/>
      <c r="X73" s="39"/>
      <c r="Y73" s="307"/>
      <c r="Z73" s="308"/>
      <c r="AA73" s="308" t="s">
        <v>117</v>
      </c>
    </row>
    <row r="74" spans="1:119" s="68" customFormat="1" ht="61.2" thickBot="1" x14ac:dyDescent="0.35">
      <c r="A74" s="292">
        <v>70</v>
      </c>
      <c r="B74" s="427" t="s">
        <v>468</v>
      </c>
      <c r="C74" s="302" t="s">
        <v>288</v>
      </c>
      <c r="D74" s="302">
        <v>852490</v>
      </c>
      <c r="E74" s="302">
        <v>102008787</v>
      </c>
      <c r="F74" s="303">
        <v>600131963</v>
      </c>
      <c r="G74" s="304" t="s">
        <v>298</v>
      </c>
      <c r="H74" s="305" t="s">
        <v>70</v>
      </c>
      <c r="I74" s="306" t="s">
        <v>95</v>
      </c>
      <c r="J74" s="306" t="s">
        <v>290</v>
      </c>
      <c r="K74" s="304" t="s">
        <v>299</v>
      </c>
      <c r="L74" s="139">
        <v>1000000</v>
      </c>
      <c r="M74" s="140"/>
      <c r="N74" s="63">
        <v>2022</v>
      </c>
      <c r="O74" s="64">
        <v>2027</v>
      </c>
      <c r="P74" s="65"/>
      <c r="Q74" s="66"/>
      <c r="R74" s="66"/>
      <c r="S74" s="67"/>
      <c r="T74" s="39"/>
      <c r="U74" s="39"/>
      <c r="V74" s="39"/>
      <c r="W74" s="39"/>
      <c r="X74" s="39"/>
      <c r="Y74" s="307"/>
      <c r="Z74" s="308"/>
      <c r="AA74" s="308" t="s">
        <v>117</v>
      </c>
    </row>
    <row r="75" spans="1:119" s="68" customFormat="1" ht="61.2" thickBot="1" x14ac:dyDescent="0.35">
      <c r="A75" s="292">
        <v>71</v>
      </c>
      <c r="B75" s="427" t="s">
        <v>468</v>
      </c>
      <c r="C75" s="302" t="s">
        <v>288</v>
      </c>
      <c r="D75" s="302">
        <v>852490</v>
      </c>
      <c r="E75" s="302">
        <v>102008787</v>
      </c>
      <c r="F75" s="303">
        <v>600131963</v>
      </c>
      <c r="G75" s="306" t="s">
        <v>300</v>
      </c>
      <c r="H75" s="305" t="s">
        <v>70</v>
      </c>
      <c r="I75" s="306" t="s">
        <v>95</v>
      </c>
      <c r="J75" s="306" t="s">
        <v>290</v>
      </c>
      <c r="K75" s="306" t="s">
        <v>301</v>
      </c>
      <c r="L75" s="141">
        <v>7000000</v>
      </c>
      <c r="M75" s="140">
        <f>L75/100*85</f>
        <v>5950000</v>
      </c>
      <c r="N75" s="63">
        <v>2022</v>
      </c>
      <c r="O75" s="64">
        <v>2027</v>
      </c>
      <c r="P75" s="63" t="s">
        <v>105</v>
      </c>
      <c r="Q75" s="142"/>
      <c r="R75" s="142"/>
      <c r="S75" s="64" t="s">
        <v>105</v>
      </c>
      <c r="T75" s="143"/>
      <c r="U75" s="143"/>
      <c r="V75" s="143"/>
      <c r="W75" s="143"/>
      <c r="X75" s="143"/>
      <c r="Y75" s="301"/>
      <c r="Z75" s="303"/>
      <c r="AA75" s="303" t="s">
        <v>117</v>
      </c>
    </row>
    <row r="76" spans="1:119" s="68" customFormat="1" ht="61.2" thickBot="1" x14ac:dyDescent="0.35">
      <c r="A76" s="292">
        <v>72</v>
      </c>
      <c r="B76" s="427" t="s">
        <v>468</v>
      </c>
      <c r="C76" s="302" t="s">
        <v>288</v>
      </c>
      <c r="D76" s="302">
        <v>852490</v>
      </c>
      <c r="E76" s="302">
        <v>102008787</v>
      </c>
      <c r="F76" s="303">
        <v>600131963</v>
      </c>
      <c r="G76" s="304" t="s">
        <v>302</v>
      </c>
      <c r="H76" s="305" t="s">
        <v>70</v>
      </c>
      <c r="I76" s="306" t="s">
        <v>95</v>
      </c>
      <c r="J76" s="306" t="s">
        <v>290</v>
      </c>
      <c r="K76" s="304" t="s">
        <v>303</v>
      </c>
      <c r="L76" s="139">
        <v>4000000</v>
      </c>
      <c r="M76" s="140"/>
      <c r="N76" s="63">
        <v>2022</v>
      </c>
      <c r="O76" s="64">
        <v>2027</v>
      </c>
      <c r="P76" s="65"/>
      <c r="Q76" s="66"/>
      <c r="R76" s="66"/>
      <c r="S76" s="67"/>
      <c r="T76" s="39"/>
      <c r="U76" s="39"/>
      <c r="V76" s="39"/>
      <c r="W76" s="39"/>
      <c r="X76" s="39"/>
      <c r="Y76" s="307"/>
      <c r="Z76" s="308"/>
      <c r="AA76" s="308" t="s">
        <v>117</v>
      </c>
    </row>
    <row r="77" spans="1:119" s="68" customFormat="1" ht="61.2" thickBot="1" x14ac:dyDescent="0.35">
      <c r="A77" s="292">
        <v>73</v>
      </c>
      <c r="B77" s="427" t="s">
        <v>468</v>
      </c>
      <c r="C77" s="302" t="s">
        <v>288</v>
      </c>
      <c r="D77" s="302">
        <v>852490</v>
      </c>
      <c r="E77" s="302">
        <v>102008787</v>
      </c>
      <c r="F77" s="303">
        <v>600131963</v>
      </c>
      <c r="G77" s="304" t="s">
        <v>304</v>
      </c>
      <c r="H77" s="305" t="s">
        <v>70</v>
      </c>
      <c r="I77" s="306" t="s">
        <v>95</v>
      </c>
      <c r="J77" s="306" t="s">
        <v>290</v>
      </c>
      <c r="K77" s="304" t="s">
        <v>305</v>
      </c>
      <c r="L77" s="139">
        <v>4000000</v>
      </c>
      <c r="M77" s="140"/>
      <c r="N77" s="63">
        <v>2022</v>
      </c>
      <c r="O77" s="64">
        <v>2027</v>
      </c>
      <c r="P77" s="65"/>
      <c r="Q77" s="66"/>
      <c r="R77" s="66"/>
      <c r="S77" s="67"/>
      <c r="T77" s="39"/>
      <c r="U77" s="39"/>
      <c r="V77" s="39"/>
      <c r="W77" s="39"/>
      <c r="X77" s="39"/>
      <c r="Y77" s="307"/>
      <c r="Z77" s="308"/>
      <c r="AA77" s="308" t="s">
        <v>127</v>
      </c>
    </row>
    <row r="78" spans="1:119" s="68" customFormat="1" ht="61.2" thickBot="1" x14ac:dyDescent="0.35">
      <c r="A78" s="292">
        <v>74</v>
      </c>
      <c r="B78" s="427" t="s">
        <v>468</v>
      </c>
      <c r="C78" s="302" t="s">
        <v>288</v>
      </c>
      <c r="D78" s="302">
        <v>852490</v>
      </c>
      <c r="E78" s="302">
        <v>102008787</v>
      </c>
      <c r="F78" s="303">
        <v>600131963</v>
      </c>
      <c r="G78" s="304" t="s">
        <v>306</v>
      </c>
      <c r="H78" s="305" t="s">
        <v>70</v>
      </c>
      <c r="I78" s="306" t="s">
        <v>95</v>
      </c>
      <c r="J78" s="306" t="s">
        <v>290</v>
      </c>
      <c r="K78" s="304" t="s">
        <v>307</v>
      </c>
      <c r="L78" s="139">
        <v>3000000</v>
      </c>
      <c r="M78" s="140"/>
      <c r="N78" s="63">
        <v>2022</v>
      </c>
      <c r="O78" s="64">
        <v>2027</v>
      </c>
      <c r="P78" s="65"/>
      <c r="Q78" s="66"/>
      <c r="R78" s="66"/>
      <c r="S78" s="67"/>
      <c r="T78" s="39"/>
      <c r="U78" s="39"/>
      <c r="V78" s="39"/>
      <c r="W78" s="39"/>
      <c r="X78" s="39"/>
      <c r="Y78" s="307"/>
      <c r="Z78" s="308"/>
      <c r="AA78" s="308" t="s">
        <v>136</v>
      </c>
    </row>
    <row r="79" spans="1:119" s="68" customFormat="1" ht="61.2" thickBot="1" x14ac:dyDescent="0.35">
      <c r="A79" s="292">
        <v>75</v>
      </c>
      <c r="B79" s="427" t="s">
        <v>468</v>
      </c>
      <c r="C79" s="302" t="s">
        <v>288</v>
      </c>
      <c r="D79" s="302">
        <v>852490</v>
      </c>
      <c r="E79" s="302">
        <v>102008787</v>
      </c>
      <c r="F79" s="303">
        <v>600131963</v>
      </c>
      <c r="G79" s="304" t="s">
        <v>308</v>
      </c>
      <c r="H79" s="305" t="s">
        <v>70</v>
      </c>
      <c r="I79" s="306" t="s">
        <v>95</v>
      </c>
      <c r="J79" s="306" t="s">
        <v>290</v>
      </c>
      <c r="K79" s="304" t="s">
        <v>309</v>
      </c>
      <c r="L79" s="139">
        <v>1000000</v>
      </c>
      <c r="M79" s="140">
        <f>L79/100*85</f>
        <v>850000</v>
      </c>
      <c r="N79" s="63">
        <v>2022</v>
      </c>
      <c r="O79" s="64">
        <v>2027</v>
      </c>
      <c r="P79" s="65" t="s">
        <v>105</v>
      </c>
      <c r="Q79" s="66" t="s">
        <v>105</v>
      </c>
      <c r="R79" s="66" t="s">
        <v>105</v>
      </c>
      <c r="S79" s="67" t="s">
        <v>105</v>
      </c>
      <c r="T79" s="39"/>
      <c r="U79" s="39"/>
      <c r="V79" s="39"/>
      <c r="W79" s="39"/>
      <c r="X79" s="39"/>
      <c r="Y79" s="307"/>
      <c r="Z79" s="308"/>
      <c r="AA79" s="308" t="s">
        <v>117</v>
      </c>
    </row>
    <row r="80" spans="1:119" s="68" customFormat="1" ht="61.2" thickBot="1" x14ac:dyDescent="0.35">
      <c r="A80" s="292">
        <v>76</v>
      </c>
      <c r="B80" s="429" t="s">
        <v>468</v>
      </c>
      <c r="C80" s="310" t="s">
        <v>288</v>
      </c>
      <c r="D80" s="310">
        <v>852490</v>
      </c>
      <c r="E80" s="310">
        <v>102008787</v>
      </c>
      <c r="F80" s="311">
        <v>600131963</v>
      </c>
      <c r="G80" s="312" t="s">
        <v>310</v>
      </c>
      <c r="H80" s="313" t="s">
        <v>70</v>
      </c>
      <c r="I80" s="312" t="s">
        <v>95</v>
      </c>
      <c r="J80" s="312" t="s">
        <v>290</v>
      </c>
      <c r="K80" s="312" t="s">
        <v>311</v>
      </c>
      <c r="L80" s="144">
        <v>500000</v>
      </c>
      <c r="M80" s="145">
        <f>L80/100*85</f>
        <v>425000</v>
      </c>
      <c r="N80" s="146">
        <v>2022</v>
      </c>
      <c r="O80" s="147">
        <v>2027</v>
      </c>
      <c r="P80" s="146"/>
      <c r="Q80" s="148" t="s">
        <v>105</v>
      </c>
      <c r="R80" s="148" t="s">
        <v>105</v>
      </c>
      <c r="S80" s="147"/>
      <c r="T80" s="149"/>
      <c r="U80" s="149"/>
      <c r="V80" s="149"/>
      <c r="W80" s="149"/>
      <c r="X80" s="149"/>
      <c r="Y80" s="309"/>
      <c r="Z80" s="311"/>
      <c r="AA80" s="311" t="s">
        <v>117</v>
      </c>
    </row>
    <row r="81" spans="1:40" s="68" customFormat="1" ht="61.2" thickBot="1" x14ac:dyDescent="0.35">
      <c r="A81" s="292">
        <v>77</v>
      </c>
      <c r="B81" s="426" t="s">
        <v>312</v>
      </c>
      <c r="C81" s="294" t="s">
        <v>313</v>
      </c>
      <c r="D81" s="294">
        <v>852538</v>
      </c>
      <c r="E81" s="294">
        <v>102008990</v>
      </c>
      <c r="F81" s="295">
        <v>600132013</v>
      </c>
      <c r="G81" s="296" t="s">
        <v>314</v>
      </c>
      <c r="H81" s="297" t="s">
        <v>70</v>
      </c>
      <c r="I81" s="298" t="s">
        <v>95</v>
      </c>
      <c r="J81" s="298" t="s">
        <v>315</v>
      </c>
      <c r="K81" s="296" t="s">
        <v>316</v>
      </c>
      <c r="L81" s="131">
        <v>3000000</v>
      </c>
      <c r="M81" s="132"/>
      <c r="N81" s="190">
        <v>44197</v>
      </c>
      <c r="O81" s="191">
        <v>46722</v>
      </c>
      <c r="P81" s="135"/>
      <c r="Q81" s="136" t="s">
        <v>105</v>
      </c>
      <c r="R81" s="136" t="s">
        <v>105</v>
      </c>
      <c r="S81" s="137"/>
      <c r="T81" s="138"/>
      <c r="U81" s="138"/>
      <c r="V81" s="138"/>
      <c r="W81" s="138"/>
      <c r="X81" s="138"/>
      <c r="Y81" s="299"/>
      <c r="Z81" s="300" t="s">
        <v>98</v>
      </c>
      <c r="AA81" s="300" t="s">
        <v>117</v>
      </c>
    </row>
    <row r="82" spans="1:40" s="68" customFormat="1" ht="69.599999999999994" thickBot="1" x14ac:dyDescent="0.35">
      <c r="A82" s="292">
        <v>78</v>
      </c>
      <c r="B82" s="427" t="s">
        <v>312</v>
      </c>
      <c r="C82" s="302" t="s">
        <v>313</v>
      </c>
      <c r="D82" s="302">
        <v>852538</v>
      </c>
      <c r="E82" s="302">
        <v>102008990</v>
      </c>
      <c r="F82" s="303">
        <v>600132013</v>
      </c>
      <c r="G82" s="304" t="s">
        <v>317</v>
      </c>
      <c r="H82" s="305" t="s">
        <v>70</v>
      </c>
      <c r="I82" s="306" t="s">
        <v>95</v>
      </c>
      <c r="J82" s="306" t="s">
        <v>315</v>
      </c>
      <c r="K82" s="304" t="s">
        <v>318</v>
      </c>
      <c r="L82" s="139">
        <v>3000000</v>
      </c>
      <c r="M82" s="140"/>
      <c r="N82" s="190">
        <v>44197</v>
      </c>
      <c r="O82" s="191">
        <v>46722</v>
      </c>
      <c r="P82" s="65"/>
      <c r="Q82" s="66" t="s">
        <v>105</v>
      </c>
      <c r="R82" s="66" t="s">
        <v>105</v>
      </c>
      <c r="S82" s="67"/>
      <c r="T82" s="39"/>
      <c r="U82" s="39"/>
      <c r="V82" s="39"/>
      <c r="W82" s="39"/>
      <c r="X82" s="39"/>
      <c r="Y82" s="307"/>
      <c r="Z82" s="308" t="s">
        <v>98</v>
      </c>
      <c r="AA82" s="308" t="s">
        <v>117</v>
      </c>
    </row>
    <row r="83" spans="1:40" s="68" customFormat="1" ht="61.2" thickBot="1" x14ac:dyDescent="0.35">
      <c r="A83" s="292">
        <v>79</v>
      </c>
      <c r="B83" s="427" t="s">
        <v>312</v>
      </c>
      <c r="C83" s="302" t="s">
        <v>313</v>
      </c>
      <c r="D83" s="302">
        <v>852538</v>
      </c>
      <c r="E83" s="302">
        <v>102008990</v>
      </c>
      <c r="F83" s="303">
        <v>600132013</v>
      </c>
      <c r="G83" s="304" t="s">
        <v>286</v>
      </c>
      <c r="H83" s="305" t="s">
        <v>70</v>
      </c>
      <c r="I83" s="306" t="s">
        <v>95</v>
      </c>
      <c r="J83" s="306" t="s">
        <v>315</v>
      </c>
      <c r="K83" s="304" t="s">
        <v>319</v>
      </c>
      <c r="L83" s="139">
        <v>1500000</v>
      </c>
      <c r="M83" s="140"/>
      <c r="N83" s="190">
        <v>44197</v>
      </c>
      <c r="O83" s="191">
        <v>46722</v>
      </c>
      <c r="P83" s="65"/>
      <c r="Q83" s="66"/>
      <c r="R83" s="66"/>
      <c r="S83" s="67"/>
      <c r="T83" s="39"/>
      <c r="U83" s="39"/>
      <c r="V83" s="39"/>
      <c r="W83" s="39"/>
      <c r="X83" s="39" t="s">
        <v>105</v>
      </c>
      <c r="Y83" s="307"/>
      <c r="Z83" s="308" t="s">
        <v>98</v>
      </c>
      <c r="AA83" s="308" t="s">
        <v>186</v>
      </c>
    </row>
    <row r="84" spans="1:40" s="68" customFormat="1" ht="69.599999999999994" thickBot="1" x14ac:dyDescent="0.35">
      <c r="A84" s="292">
        <v>80</v>
      </c>
      <c r="B84" s="427" t="s">
        <v>312</v>
      </c>
      <c r="C84" s="302" t="s">
        <v>313</v>
      </c>
      <c r="D84" s="302">
        <v>852538</v>
      </c>
      <c r="E84" s="302">
        <v>102008990</v>
      </c>
      <c r="F84" s="303">
        <v>600132013</v>
      </c>
      <c r="G84" s="304" t="s">
        <v>320</v>
      </c>
      <c r="H84" s="305" t="s">
        <v>70</v>
      </c>
      <c r="I84" s="306" t="s">
        <v>95</v>
      </c>
      <c r="J84" s="306" t="s">
        <v>315</v>
      </c>
      <c r="K84" s="304" t="s">
        <v>321</v>
      </c>
      <c r="L84" s="139">
        <v>500000</v>
      </c>
      <c r="M84" s="140"/>
      <c r="N84" s="190">
        <v>44197</v>
      </c>
      <c r="O84" s="191">
        <v>46722</v>
      </c>
      <c r="P84" s="65"/>
      <c r="Q84" s="66"/>
      <c r="R84" s="66"/>
      <c r="S84" s="67"/>
      <c r="T84" s="39"/>
      <c r="U84" s="39"/>
      <c r="V84" s="39"/>
      <c r="W84" s="39"/>
      <c r="X84" s="39"/>
      <c r="Y84" s="307"/>
      <c r="Z84" s="308" t="s">
        <v>98</v>
      </c>
      <c r="AA84" s="308" t="s">
        <v>136</v>
      </c>
    </row>
    <row r="85" spans="1:40" s="68" customFormat="1" ht="61.2" thickBot="1" x14ac:dyDescent="0.35">
      <c r="A85" s="292">
        <v>81</v>
      </c>
      <c r="B85" s="427" t="s">
        <v>312</v>
      </c>
      <c r="C85" s="302" t="s">
        <v>313</v>
      </c>
      <c r="D85" s="302">
        <v>852538</v>
      </c>
      <c r="E85" s="302">
        <v>102008990</v>
      </c>
      <c r="F85" s="303">
        <v>600132013</v>
      </c>
      <c r="G85" s="304" t="s">
        <v>322</v>
      </c>
      <c r="H85" s="305" t="s">
        <v>70</v>
      </c>
      <c r="I85" s="306" t="s">
        <v>95</v>
      </c>
      <c r="J85" s="306" t="s">
        <v>315</v>
      </c>
      <c r="K85" s="304" t="s">
        <v>323</v>
      </c>
      <c r="L85" s="139">
        <v>5000000</v>
      </c>
      <c r="M85" s="140"/>
      <c r="N85" s="190">
        <v>44197</v>
      </c>
      <c r="O85" s="191">
        <v>46722</v>
      </c>
      <c r="P85" s="65" t="s">
        <v>105</v>
      </c>
      <c r="Q85" s="66"/>
      <c r="R85" s="66"/>
      <c r="S85" s="67" t="s">
        <v>105</v>
      </c>
      <c r="T85" s="39"/>
      <c r="U85" s="39"/>
      <c r="V85" s="39"/>
      <c r="W85" s="39"/>
      <c r="X85" s="39" t="s">
        <v>105</v>
      </c>
      <c r="Y85" s="307"/>
      <c r="Z85" s="308" t="s">
        <v>98</v>
      </c>
      <c r="AA85" s="308" t="s">
        <v>117</v>
      </c>
    </row>
    <row r="86" spans="1:40" s="68" customFormat="1" ht="61.2" thickBot="1" x14ac:dyDescent="0.35">
      <c r="A86" s="292">
        <v>82</v>
      </c>
      <c r="B86" s="427" t="s">
        <v>312</v>
      </c>
      <c r="C86" s="302" t="s">
        <v>313</v>
      </c>
      <c r="D86" s="302">
        <v>852538</v>
      </c>
      <c r="E86" s="302">
        <v>102008990</v>
      </c>
      <c r="F86" s="303">
        <v>600132013</v>
      </c>
      <c r="G86" s="304" t="s">
        <v>324</v>
      </c>
      <c r="H86" s="305" t="s">
        <v>70</v>
      </c>
      <c r="I86" s="306" t="s">
        <v>95</v>
      </c>
      <c r="J86" s="306" t="s">
        <v>315</v>
      </c>
      <c r="K86" s="304" t="s">
        <v>325</v>
      </c>
      <c r="L86" s="139">
        <v>4000000</v>
      </c>
      <c r="M86" s="140"/>
      <c r="N86" s="190">
        <v>44197</v>
      </c>
      <c r="O86" s="191">
        <v>46722</v>
      </c>
      <c r="P86" s="65"/>
      <c r="Q86" s="66"/>
      <c r="R86" s="66"/>
      <c r="S86" s="67"/>
      <c r="T86" s="39"/>
      <c r="U86" s="39"/>
      <c r="V86" s="39"/>
      <c r="W86" s="39"/>
      <c r="X86" s="39"/>
      <c r="Y86" s="307"/>
      <c r="Z86" s="308" t="s">
        <v>98</v>
      </c>
      <c r="AA86" s="308" t="s">
        <v>136</v>
      </c>
    </row>
    <row r="87" spans="1:40" s="68" customFormat="1" ht="61.2" thickBot="1" x14ac:dyDescent="0.35">
      <c r="A87" s="292">
        <v>83</v>
      </c>
      <c r="B87" s="427" t="s">
        <v>312</v>
      </c>
      <c r="C87" s="302" t="s">
        <v>313</v>
      </c>
      <c r="D87" s="302">
        <v>852538</v>
      </c>
      <c r="E87" s="302">
        <v>102008990</v>
      </c>
      <c r="F87" s="303">
        <v>600132013</v>
      </c>
      <c r="G87" s="304" t="s">
        <v>326</v>
      </c>
      <c r="H87" s="305" t="s">
        <v>70</v>
      </c>
      <c r="I87" s="306" t="s">
        <v>95</v>
      </c>
      <c r="J87" s="306" t="s">
        <v>315</v>
      </c>
      <c r="K87" s="304" t="s">
        <v>327</v>
      </c>
      <c r="L87" s="139">
        <v>5000000</v>
      </c>
      <c r="M87" s="140"/>
      <c r="N87" s="190">
        <v>44197</v>
      </c>
      <c r="O87" s="191">
        <v>46722</v>
      </c>
      <c r="P87" s="65"/>
      <c r="Q87" s="66"/>
      <c r="R87" s="66"/>
      <c r="S87" s="67"/>
      <c r="T87" s="39"/>
      <c r="U87" s="39"/>
      <c r="V87" s="39"/>
      <c r="W87" s="39"/>
      <c r="X87" s="39"/>
      <c r="Y87" s="307"/>
      <c r="Z87" s="308" t="s">
        <v>98</v>
      </c>
      <c r="AA87" s="308" t="s">
        <v>136</v>
      </c>
    </row>
    <row r="88" spans="1:40" s="68" customFormat="1" ht="69.599999999999994" thickBot="1" x14ac:dyDescent="0.35">
      <c r="A88" s="292">
        <v>84</v>
      </c>
      <c r="B88" s="429" t="s">
        <v>312</v>
      </c>
      <c r="C88" s="310" t="s">
        <v>313</v>
      </c>
      <c r="D88" s="310">
        <v>852538</v>
      </c>
      <c r="E88" s="310">
        <v>102008990</v>
      </c>
      <c r="F88" s="311">
        <v>600132013</v>
      </c>
      <c r="G88" s="312" t="s">
        <v>328</v>
      </c>
      <c r="H88" s="313" t="s">
        <v>70</v>
      </c>
      <c r="I88" s="312" t="s">
        <v>95</v>
      </c>
      <c r="J88" s="312" t="s">
        <v>315</v>
      </c>
      <c r="K88" s="312" t="s">
        <v>329</v>
      </c>
      <c r="L88" s="144">
        <v>5000000</v>
      </c>
      <c r="M88" s="145"/>
      <c r="N88" s="192">
        <v>44197</v>
      </c>
      <c r="O88" s="193">
        <v>46722</v>
      </c>
      <c r="P88" s="146"/>
      <c r="Q88" s="148"/>
      <c r="R88" s="148"/>
      <c r="S88" s="147"/>
      <c r="T88" s="149"/>
      <c r="U88" s="149"/>
      <c r="V88" s="149"/>
      <c r="W88" s="149"/>
      <c r="X88" s="149"/>
      <c r="Y88" s="309"/>
      <c r="Z88" s="311" t="s">
        <v>98</v>
      </c>
      <c r="AA88" s="311" t="s">
        <v>136</v>
      </c>
    </row>
    <row r="89" spans="1:40" s="68" customFormat="1" ht="28.2" thickBot="1" x14ac:dyDescent="0.35">
      <c r="A89" s="292">
        <v>85</v>
      </c>
      <c r="B89" s="426" t="s">
        <v>330</v>
      </c>
      <c r="C89" s="294" t="s">
        <v>158</v>
      </c>
      <c r="D89" s="294">
        <v>70640301</v>
      </c>
      <c r="E89" s="294">
        <v>102008175</v>
      </c>
      <c r="F89" s="295">
        <v>600131751</v>
      </c>
      <c r="G89" s="296" t="s">
        <v>159</v>
      </c>
      <c r="H89" s="297" t="s">
        <v>70</v>
      </c>
      <c r="I89" s="298" t="s">
        <v>95</v>
      </c>
      <c r="J89" s="298" t="s">
        <v>161</v>
      </c>
      <c r="K89" s="343" t="s">
        <v>404</v>
      </c>
      <c r="L89" s="194">
        <v>500000</v>
      </c>
      <c r="M89" s="132">
        <v>425000</v>
      </c>
      <c r="N89" s="133">
        <v>2022</v>
      </c>
      <c r="O89" s="134">
        <v>2024</v>
      </c>
      <c r="P89" s="135"/>
      <c r="Q89" s="136"/>
      <c r="R89" s="136"/>
      <c r="S89" s="137"/>
      <c r="T89" s="138"/>
      <c r="U89" s="138"/>
      <c r="V89" s="138"/>
      <c r="W89" s="138"/>
      <c r="X89" s="138"/>
      <c r="Y89" s="299" t="s">
        <v>331</v>
      </c>
      <c r="Z89" s="300"/>
      <c r="AA89" s="300" t="s">
        <v>136</v>
      </c>
    </row>
    <row r="90" spans="1:40" s="68" customFormat="1" ht="83.4" thickBot="1" x14ac:dyDescent="0.35">
      <c r="A90" s="292">
        <v>86</v>
      </c>
      <c r="B90" s="427" t="s">
        <v>330</v>
      </c>
      <c r="C90" s="302" t="s">
        <v>158</v>
      </c>
      <c r="D90" s="302">
        <v>70640301</v>
      </c>
      <c r="E90" s="302">
        <v>102008175</v>
      </c>
      <c r="F90" s="303">
        <v>600131751</v>
      </c>
      <c r="G90" s="304" t="s">
        <v>332</v>
      </c>
      <c r="H90" s="305" t="s">
        <v>70</v>
      </c>
      <c r="I90" s="306" t="s">
        <v>95</v>
      </c>
      <c r="J90" s="306" t="s">
        <v>161</v>
      </c>
      <c r="K90" s="304" t="s">
        <v>333</v>
      </c>
      <c r="L90" s="177">
        <v>15000000</v>
      </c>
      <c r="M90" s="140">
        <v>12750000</v>
      </c>
      <c r="N90" s="63">
        <v>2023</v>
      </c>
      <c r="O90" s="64">
        <v>2026</v>
      </c>
      <c r="P90" s="65" t="s">
        <v>105</v>
      </c>
      <c r="Q90" s="66"/>
      <c r="R90" s="66"/>
      <c r="S90" s="67"/>
      <c r="T90" s="39"/>
      <c r="U90" s="39"/>
      <c r="V90" s="39"/>
      <c r="W90" s="39"/>
      <c r="X90" s="39"/>
      <c r="Y90" s="307" t="s">
        <v>331</v>
      </c>
      <c r="Z90" s="308"/>
      <c r="AA90" s="308" t="s">
        <v>334</v>
      </c>
    </row>
    <row r="91" spans="1:40" s="68" customFormat="1" ht="42" thickBot="1" x14ac:dyDescent="0.35">
      <c r="A91" s="292">
        <v>87</v>
      </c>
      <c r="B91" s="427" t="s">
        <v>330</v>
      </c>
      <c r="C91" s="302" t="s">
        <v>158</v>
      </c>
      <c r="D91" s="302">
        <v>70640301</v>
      </c>
      <c r="E91" s="302">
        <v>102008175</v>
      </c>
      <c r="F91" s="303">
        <v>600131751</v>
      </c>
      <c r="G91" s="304" t="s">
        <v>335</v>
      </c>
      <c r="H91" s="305" t="s">
        <v>70</v>
      </c>
      <c r="I91" s="306" t="s">
        <v>95</v>
      </c>
      <c r="J91" s="306" t="s">
        <v>161</v>
      </c>
      <c r="K91" s="304" t="s">
        <v>336</v>
      </c>
      <c r="L91" s="177">
        <v>900000</v>
      </c>
      <c r="M91" s="140">
        <v>765000</v>
      </c>
      <c r="N91" s="63">
        <v>2023</v>
      </c>
      <c r="O91" s="64">
        <v>2025</v>
      </c>
      <c r="P91" s="65" t="s">
        <v>105</v>
      </c>
      <c r="Q91" s="66"/>
      <c r="R91" s="66"/>
      <c r="S91" s="67" t="s">
        <v>105</v>
      </c>
      <c r="T91" s="39"/>
      <c r="U91" s="39"/>
      <c r="V91" s="39"/>
      <c r="W91" s="39"/>
      <c r="X91" s="39" t="s">
        <v>105</v>
      </c>
      <c r="Y91" s="307" t="s">
        <v>331</v>
      </c>
      <c r="Z91" s="308"/>
      <c r="AA91" s="308" t="s">
        <v>186</v>
      </c>
    </row>
    <row r="92" spans="1:40" s="68" customFormat="1" ht="83.4" thickBot="1" x14ac:dyDescent="0.35">
      <c r="A92" s="292">
        <v>88</v>
      </c>
      <c r="B92" s="427" t="s">
        <v>330</v>
      </c>
      <c r="C92" s="302" t="s">
        <v>158</v>
      </c>
      <c r="D92" s="302">
        <v>70640301</v>
      </c>
      <c r="E92" s="302">
        <v>102008175</v>
      </c>
      <c r="F92" s="303">
        <v>600131751</v>
      </c>
      <c r="G92" s="304" t="s">
        <v>439</v>
      </c>
      <c r="H92" s="305" t="s">
        <v>70</v>
      </c>
      <c r="I92" s="306" t="s">
        <v>95</v>
      </c>
      <c r="J92" s="306" t="s">
        <v>161</v>
      </c>
      <c r="K92" s="304" t="s">
        <v>440</v>
      </c>
      <c r="L92" s="177">
        <v>3600000</v>
      </c>
      <c r="M92" s="140">
        <v>3060000</v>
      </c>
      <c r="N92" s="63">
        <v>2023</v>
      </c>
      <c r="O92" s="64">
        <v>2025</v>
      </c>
      <c r="P92" s="65" t="s">
        <v>105</v>
      </c>
      <c r="Q92" s="66" t="s">
        <v>105</v>
      </c>
      <c r="R92" s="66" t="s">
        <v>105</v>
      </c>
      <c r="S92" s="67" t="s">
        <v>105</v>
      </c>
      <c r="T92" s="39"/>
      <c r="U92" s="39"/>
      <c r="V92" s="39"/>
      <c r="W92" s="39"/>
      <c r="X92" s="39" t="s">
        <v>105</v>
      </c>
      <c r="Y92" s="307" t="s">
        <v>337</v>
      </c>
      <c r="Z92" s="308"/>
      <c r="AA92" s="308" t="s">
        <v>117</v>
      </c>
    </row>
    <row r="93" spans="1:40" s="68" customFormat="1" ht="69.599999999999994" thickBot="1" x14ac:dyDescent="0.35">
      <c r="A93" s="292">
        <v>89</v>
      </c>
      <c r="B93" s="427" t="s">
        <v>330</v>
      </c>
      <c r="C93" s="302" t="s">
        <v>158</v>
      </c>
      <c r="D93" s="302">
        <v>70640301</v>
      </c>
      <c r="E93" s="302">
        <v>102008175</v>
      </c>
      <c r="F93" s="303">
        <v>600131751</v>
      </c>
      <c r="G93" s="304" t="s">
        <v>338</v>
      </c>
      <c r="H93" s="305" t="s">
        <v>70</v>
      </c>
      <c r="I93" s="306" t="s">
        <v>95</v>
      </c>
      <c r="J93" s="306" t="s">
        <v>161</v>
      </c>
      <c r="K93" s="304" t="s">
        <v>339</v>
      </c>
      <c r="L93" s="177">
        <v>2500000</v>
      </c>
      <c r="M93" s="140">
        <v>2125000</v>
      </c>
      <c r="N93" s="63">
        <v>2023</v>
      </c>
      <c r="O93" s="64">
        <v>2025</v>
      </c>
      <c r="P93" s="65"/>
      <c r="Q93" s="66"/>
      <c r="R93" s="66" t="s">
        <v>105</v>
      </c>
      <c r="S93" s="67"/>
      <c r="T93" s="39"/>
      <c r="U93" s="39"/>
      <c r="V93" s="39"/>
      <c r="W93" s="39"/>
      <c r="X93" s="39"/>
      <c r="Y93" s="307" t="s">
        <v>331</v>
      </c>
      <c r="Z93" s="308"/>
      <c r="AA93" s="308" t="s">
        <v>117</v>
      </c>
    </row>
    <row r="94" spans="1:40" s="68" customFormat="1" ht="97.2" thickBot="1" x14ac:dyDescent="0.35">
      <c r="A94" s="292">
        <v>90</v>
      </c>
      <c r="B94" s="429" t="s">
        <v>330</v>
      </c>
      <c r="C94" s="310" t="s">
        <v>158</v>
      </c>
      <c r="D94" s="310">
        <v>70640301</v>
      </c>
      <c r="E94" s="310">
        <v>102008175</v>
      </c>
      <c r="F94" s="311">
        <v>600131751</v>
      </c>
      <c r="G94" s="312" t="s">
        <v>340</v>
      </c>
      <c r="H94" s="313" t="s">
        <v>70</v>
      </c>
      <c r="I94" s="312" t="s">
        <v>95</v>
      </c>
      <c r="J94" s="312" t="s">
        <v>161</v>
      </c>
      <c r="K94" s="312" t="s">
        <v>405</v>
      </c>
      <c r="L94" s="179">
        <v>800000</v>
      </c>
      <c r="M94" s="145">
        <v>680000</v>
      </c>
      <c r="N94" s="146">
        <v>2023</v>
      </c>
      <c r="O94" s="147">
        <v>2025</v>
      </c>
      <c r="P94" s="146"/>
      <c r="Q94" s="148"/>
      <c r="R94" s="148"/>
      <c r="S94" s="147"/>
      <c r="T94" s="149"/>
      <c r="U94" s="149"/>
      <c r="V94" s="149"/>
      <c r="W94" s="149" t="s">
        <v>105</v>
      </c>
      <c r="X94" s="149"/>
      <c r="Y94" s="309" t="s">
        <v>331</v>
      </c>
      <c r="Z94" s="311"/>
      <c r="AA94" s="311" t="s">
        <v>341</v>
      </c>
    </row>
    <row r="95" spans="1:40" s="69" customFormat="1" ht="43.8" thickBot="1" x14ac:dyDescent="0.35">
      <c r="A95" s="292">
        <v>91</v>
      </c>
      <c r="B95" s="434" t="s">
        <v>170</v>
      </c>
      <c r="C95" s="345" t="s">
        <v>171</v>
      </c>
      <c r="D95" s="345">
        <v>852627</v>
      </c>
      <c r="E95" s="345">
        <v>102020078</v>
      </c>
      <c r="F95" s="346">
        <v>600132021</v>
      </c>
      <c r="G95" s="347" t="s">
        <v>409</v>
      </c>
      <c r="H95" s="348" t="s">
        <v>70</v>
      </c>
      <c r="I95" s="347" t="s">
        <v>95</v>
      </c>
      <c r="J95" s="347" t="s">
        <v>173</v>
      </c>
      <c r="K95" s="347" t="s">
        <v>342</v>
      </c>
      <c r="L95" s="195">
        <v>3500000</v>
      </c>
      <c r="M95" s="195">
        <f t="shared" ref="M95:M106" si="1">L95/100*85</f>
        <v>2975000</v>
      </c>
      <c r="N95" s="196">
        <v>2022</v>
      </c>
      <c r="O95" s="197">
        <v>2023</v>
      </c>
      <c r="P95" s="196"/>
      <c r="Q95" s="198"/>
      <c r="R95" s="198"/>
      <c r="S95" s="197"/>
      <c r="T95" s="199"/>
      <c r="U95" s="199"/>
      <c r="V95" s="199"/>
      <c r="W95" s="199"/>
      <c r="X95" s="199"/>
      <c r="Y95" s="344" t="s">
        <v>406</v>
      </c>
      <c r="Z95" s="349" t="s">
        <v>98</v>
      </c>
      <c r="AA95" s="350" t="s">
        <v>136</v>
      </c>
      <c r="AM95" s="185"/>
      <c r="AN95" s="185"/>
    </row>
    <row r="96" spans="1:40" s="69" customFormat="1" ht="29.4" thickBot="1" x14ac:dyDescent="0.35">
      <c r="A96" s="292">
        <v>92</v>
      </c>
      <c r="B96" s="435" t="s">
        <v>170</v>
      </c>
      <c r="C96" s="352" t="s">
        <v>171</v>
      </c>
      <c r="D96" s="352">
        <v>852627</v>
      </c>
      <c r="E96" s="352">
        <v>102020078</v>
      </c>
      <c r="F96" s="353">
        <v>600132021</v>
      </c>
      <c r="G96" s="354" t="s">
        <v>343</v>
      </c>
      <c r="H96" s="355" t="s">
        <v>70</v>
      </c>
      <c r="I96" s="354" t="s">
        <v>95</v>
      </c>
      <c r="J96" s="354" t="s">
        <v>173</v>
      </c>
      <c r="K96" s="354" t="s">
        <v>407</v>
      </c>
      <c r="L96" s="200">
        <v>2000000</v>
      </c>
      <c r="M96" s="200">
        <f t="shared" si="1"/>
        <v>1700000</v>
      </c>
      <c r="N96" s="201">
        <v>2022</v>
      </c>
      <c r="O96" s="202">
        <v>2024</v>
      </c>
      <c r="P96" s="201" t="s">
        <v>105</v>
      </c>
      <c r="Q96" s="203" t="s">
        <v>105</v>
      </c>
      <c r="R96" s="203" t="s">
        <v>105</v>
      </c>
      <c r="S96" s="202" t="s">
        <v>105</v>
      </c>
      <c r="T96" s="204"/>
      <c r="U96" s="204"/>
      <c r="V96" s="204"/>
      <c r="W96" s="204"/>
      <c r="X96" s="204" t="s">
        <v>105</v>
      </c>
      <c r="Y96" s="351" t="s">
        <v>344</v>
      </c>
      <c r="Z96" s="356"/>
      <c r="AA96" s="357" t="s">
        <v>345</v>
      </c>
      <c r="AN96" s="185"/>
    </row>
    <row r="97" spans="1:40" s="69" customFormat="1" ht="29.4" thickBot="1" x14ac:dyDescent="0.35">
      <c r="A97" s="292">
        <v>93</v>
      </c>
      <c r="B97" s="435" t="s">
        <v>170</v>
      </c>
      <c r="C97" s="352" t="s">
        <v>171</v>
      </c>
      <c r="D97" s="352">
        <v>852627</v>
      </c>
      <c r="E97" s="352">
        <v>102020078</v>
      </c>
      <c r="F97" s="353">
        <v>600132021</v>
      </c>
      <c r="G97" s="354" t="s">
        <v>346</v>
      </c>
      <c r="H97" s="355" t="s">
        <v>70</v>
      </c>
      <c r="I97" s="354" t="s">
        <v>95</v>
      </c>
      <c r="J97" s="354" t="s">
        <v>173</v>
      </c>
      <c r="K97" s="354" t="s">
        <v>347</v>
      </c>
      <c r="L97" s="200">
        <v>1500000</v>
      </c>
      <c r="M97" s="200">
        <f t="shared" si="1"/>
        <v>1275000</v>
      </c>
      <c r="N97" s="201">
        <v>2022</v>
      </c>
      <c r="O97" s="202">
        <v>2024</v>
      </c>
      <c r="P97" s="201" t="s">
        <v>105</v>
      </c>
      <c r="Q97" s="203" t="s">
        <v>105</v>
      </c>
      <c r="R97" s="203" t="s">
        <v>105</v>
      </c>
      <c r="S97" s="202" t="s">
        <v>105</v>
      </c>
      <c r="T97" s="204"/>
      <c r="U97" s="204"/>
      <c r="V97" s="204"/>
      <c r="W97" s="204"/>
      <c r="X97" s="204" t="s">
        <v>105</v>
      </c>
      <c r="Y97" s="351" t="s">
        <v>344</v>
      </c>
      <c r="Z97" s="356"/>
      <c r="AA97" s="357" t="s">
        <v>117</v>
      </c>
      <c r="AM97" s="185"/>
      <c r="AN97" s="185"/>
    </row>
    <row r="98" spans="1:40" s="69" customFormat="1" ht="72.599999999999994" thickBot="1" x14ac:dyDescent="0.35">
      <c r="A98" s="292">
        <v>94</v>
      </c>
      <c r="B98" s="435" t="s">
        <v>170</v>
      </c>
      <c r="C98" s="352" t="s">
        <v>171</v>
      </c>
      <c r="D98" s="352">
        <v>852627</v>
      </c>
      <c r="E98" s="352">
        <v>102020078</v>
      </c>
      <c r="F98" s="353">
        <v>600132021</v>
      </c>
      <c r="G98" s="354" t="s">
        <v>348</v>
      </c>
      <c r="H98" s="355" t="s">
        <v>70</v>
      </c>
      <c r="I98" s="354" t="s">
        <v>95</v>
      </c>
      <c r="J98" s="354" t="s">
        <v>173</v>
      </c>
      <c r="K98" s="354" t="s">
        <v>349</v>
      </c>
      <c r="L98" s="205">
        <v>1500000</v>
      </c>
      <c r="M98" s="206">
        <f t="shared" si="1"/>
        <v>1275000</v>
      </c>
      <c r="N98" s="201">
        <v>2022</v>
      </c>
      <c r="O98" s="202">
        <v>2024</v>
      </c>
      <c r="P98" s="201"/>
      <c r="Q98" s="203" t="s">
        <v>105</v>
      </c>
      <c r="R98" s="203" t="s">
        <v>105</v>
      </c>
      <c r="S98" s="202" t="s">
        <v>105</v>
      </c>
      <c r="T98" s="204"/>
      <c r="U98" s="204"/>
      <c r="V98" s="204"/>
      <c r="W98" s="204"/>
      <c r="X98" s="204" t="s">
        <v>105</v>
      </c>
      <c r="Y98" s="351" t="s">
        <v>344</v>
      </c>
      <c r="Z98" s="356"/>
      <c r="AA98" s="357" t="s">
        <v>117</v>
      </c>
      <c r="AM98" s="185"/>
      <c r="AN98" s="185"/>
    </row>
    <row r="99" spans="1:40" s="69" customFormat="1" ht="29.4" thickBot="1" x14ac:dyDescent="0.35">
      <c r="A99" s="292">
        <v>95</v>
      </c>
      <c r="B99" s="435" t="s">
        <v>170</v>
      </c>
      <c r="C99" s="352" t="s">
        <v>171</v>
      </c>
      <c r="D99" s="352">
        <v>852627</v>
      </c>
      <c r="E99" s="352">
        <v>102020078</v>
      </c>
      <c r="F99" s="353">
        <v>600132021</v>
      </c>
      <c r="G99" s="354" t="s">
        <v>350</v>
      </c>
      <c r="H99" s="355" t="s">
        <v>70</v>
      </c>
      <c r="I99" s="354" t="s">
        <v>95</v>
      </c>
      <c r="J99" s="354" t="s">
        <v>173</v>
      </c>
      <c r="K99" s="354" t="s">
        <v>351</v>
      </c>
      <c r="L99" s="200">
        <v>1500000</v>
      </c>
      <c r="M99" s="200">
        <f t="shared" si="1"/>
        <v>1275000</v>
      </c>
      <c r="N99" s="201">
        <v>2022</v>
      </c>
      <c r="O99" s="202">
        <v>2024</v>
      </c>
      <c r="P99" s="201"/>
      <c r="Q99" s="203" t="s">
        <v>105</v>
      </c>
      <c r="R99" s="203"/>
      <c r="S99" s="202"/>
      <c r="T99" s="204"/>
      <c r="U99" s="204"/>
      <c r="V99" s="204"/>
      <c r="W99" s="204"/>
      <c r="X99" s="204"/>
      <c r="Y99" s="351" t="s">
        <v>344</v>
      </c>
      <c r="Z99" s="356"/>
      <c r="AA99" s="357" t="s">
        <v>352</v>
      </c>
      <c r="AM99" s="185"/>
      <c r="AN99" s="185"/>
    </row>
    <row r="100" spans="1:40" s="69" customFormat="1" ht="130.19999999999999" thickBot="1" x14ac:dyDescent="0.35">
      <c r="A100" s="292">
        <v>96</v>
      </c>
      <c r="B100" s="435" t="s">
        <v>170</v>
      </c>
      <c r="C100" s="352" t="s">
        <v>171</v>
      </c>
      <c r="D100" s="352">
        <v>852627</v>
      </c>
      <c r="E100" s="352">
        <v>102020078</v>
      </c>
      <c r="F100" s="353">
        <v>600132021</v>
      </c>
      <c r="G100" s="354" t="s">
        <v>353</v>
      </c>
      <c r="H100" s="355" t="s">
        <v>70</v>
      </c>
      <c r="I100" s="354" t="s">
        <v>95</v>
      </c>
      <c r="J100" s="354" t="s">
        <v>173</v>
      </c>
      <c r="K100" s="354" t="s">
        <v>354</v>
      </c>
      <c r="L100" s="200">
        <v>40000000</v>
      </c>
      <c r="M100" s="200">
        <f t="shared" si="1"/>
        <v>34000000</v>
      </c>
      <c r="N100" s="201">
        <v>2022</v>
      </c>
      <c r="O100" s="202">
        <v>2025</v>
      </c>
      <c r="P100" s="201"/>
      <c r="Q100" s="203" t="s">
        <v>105</v>
      </c>
      <c r="R100" s="203" t="s">
        <v>105</v>
      </c>
      <c r="S100" s="202" t="s">
        <v>105</v>
      </c>
      <c r="T100" s="204"/>
      <c r="U100" s="204"/>
      <c r="V100" s="204"/>
      <c r="W100" s="204"/>
      <c r="X100" s="204" t="s">
        <v>105</v>
      </c>
      <c r="Y100" s="351" t="s">
        <v>344</v>
      </c>
      <c r="Z100" s="356"/>
      <c r="AA100" s="357" t="s">
        <v>112</v>
      </c>
      <c r="AM100" s="185"/>
      <c r="AN100" s="185"/>
    </row>
    <row r="101" spans="1:40" s="69" customFormat="1" ht="72.599999999999994" thickBot="1" x14ac:dyDescent="0.35">
      <c r="A101" s="292">
        <v>97</v>
      </c>
      <c r="B101" s="436" t="s">
        <v>170</v>
      </c>
      <c r="C101" s="358" t="s">
        <v>171</v>
      </c>
      <c r="D101" s="358">
        <v>852627</v>
      </c>
      <c r="E101" s="358">
        <v>102020078</v>
      </c>
      <c r="F101" s="359">
        <v>600132021</v>
      </c>
      <c r="G101" s="360" t="s">
        <v>220</v>
      </c>
      <c r="H101" s="361" t="s">
        <v>70</v>
      </c>
      <c r="I101" s="360" t="s">
        <v>95</v>
      </c>
      <c r="J101" s="360" t="s">
        <v>173</v>
      </c>
      <c r="K101" s="360" t="s">
        <v>408</v>
      </c>
      <c r="L101" s="207">
        <v>2000000</v>
      </c>
      <c r="M101" s="207">
        <f t="shared" si="1"/>
        <v>1700000</v>
      </c>
      <c r="N101" s="208">
        <v>2022</v>
      </c>
      <c r="O101" s="209">
        <v>2024</v>
      </c>
      <c r="P101" s="208" t="s">
        <v>105</v>
      </c>
      <c r="Q101" s="210" t="s">
        <v>105</v>
      </c>
      <c r="R101" s="210"/>
      <c r="S101" s="209" t="s">
        <v>105</v>
      </c>
      <c r="T101" s="211"/>
      <c r="U101" s="211"/>
      <c r="V101" s="211"/>
      <c r="W101" s="211"/>
      <c r="X101" s="211" t="s">
        <v>105</v>
      </c>
      <c r="Y101" s="363" t="s">
        <v>217</v>
      </c>
      <c r="Z101" s="362"/>
      <c r="AA101" s="364" t="s">
        <v>112</v>
      </c>
      <c r="AM101" s="185"/>
      <c r="AN101" s="185"/>
    </row>
    <row r="102" spans="1:40" s="69" customFormat="1" ht="130.19999999999999" thickBot="1" x14ac:dyDescent="0.35">
      <c r="A102" s="292">
        <v>98</v>
      </c>
      <c r="B102" s="437" t="s">
        <v>170</v>
      </c>
      <c r="C102" s="480" t="s">
        <v>171</v>
      </c>
      <c r="D102" s="397">
        <v>852627</v>
      </c>
      <c r="E102" s="397">
        <v>102020078</v>
      </c>
      <c r="F102" s="396">
        <v>600132021</v>
      </c>
      <c r="G102" s="365" t="s">
        <v>445</v>
      </c>
      <c r="H102" s="395" t="s">
        <v>70</v>
      </c>
      <c r="I102" s="394" t="s">
        <v>95</v>
      </c>
      <c r="J102" s="394" t="s">
        <v>173</v>
      </c>
      <c r="K102" s="394" t="s">
        <v>446</v>
      </c>
      <c r="L102" s="212">
        <v>30000000</v>
      </c>
      <c r="M102" s="213">
        <f t="shared" si="1"/>
        <v>25500000</v>
      </c>
      <c r="N102" s="214">
        <v>2023</v>
      </c>
      <c r="O102" s="215">
        <v>2025</v>
      </c>
      <c r="P102" s="214"/>
      <c r="Q102" s="214" t="s">
        <v>105</v>
      </c>
      <c r="R102" s="214" t="s">
        <v>105</v>
      </c>
      <c r="S102" s="215" t="s">
        <v>105</v>
      </c>
      <c r="T102" s="215"/>
      <c r="U102" s="215"/>
      <c r="V102" s="215"/>
      <c r="W102" s="215"/>
      <c r="X102" s="215" t="s">
        <v>105</v>
      </c>
      <c r="Y102" s="366" t="s">
        <v>344</v>
      </c>
      <c r="Z102" s="365"/>
      <c r="AA102" s="365" t="s">
        <v>112</v>
      </c>
    </row>
    <row r="103" spans="1:40" s="70" customFormat="1" ht="75.599999999999994" customHeight="1" thickBot="1" x14ac:dyDescent="0.35">
      <c r="A103" s="453">
        <v>99</v>
      </c>
      <c r="B103" s="438" t="s">
        <v>170</v>
      </c>
      <c r="C103" s="481" t="s">
        <v>171</v>
      </c>
      <c r="D103" s="385">
        <v>852627</v>
      </c>
      <c r="E103" s="386">
        <v>102020078</v>
      </c>
      <c r="F103" s="387">
        <v>600132021</v>
      </c>
      <c r="G103" s="258" t="s">
        <v>483</v>
      </c>
      <c r="H103" s="388" t="s">
        <v>70</v>
      </c>
      <c r="I103" s="388" t="s">
        <v>95</v>
      </c>
      <c r="J103" s="388" t="s">
        <v>173</v>
      </c>
      <c r="K103" s="393" t="s">
        <v>485</v>
      </c>
      <c r="L103" s="261">
        <v>1600000</v>
      </c>
      <c r="M103" s="262">
        <v>1520000</v>
      </c>
      <c r="N103" s="260">
        <v>2024</v>
      </c>
      <c r="O103" s="263">
        <v>2026</v>
      </c>
      <c r="P103" s="389"/>
      <c r="Q103" s="389" t="s">
        <v>105</v>
      </c>
      <c r="R103" s="389" t="s">
        <v>105</v>
      </c>
      <c r="S103" s="390" t="s">
        <v>105</v>
      </c>
      <c r="T103" s="388"/>
      <c r="U103" s="388"/>
      <c r="V103" s="388"/>
      <c r="W103" s="388"/>
      <c r="X103" s="388"/>
      <c r="Y103" s="486"/>
      <c r="Z103" s="388"/>
      <c r="AA103" s="400" t="s">
        <v>107</v>
      </c>
    </row>
    <row r="104" spans="1:40" s="70" customFormat="1" ht="72.599999999999994" thickBot="1" x14ac:dyDescent="0.35">
      <c r="A104" s="453">
        <v>100</v>
      </c>
      <c r="B104" s="439" t="s">
        <v>170</v>
      </c>
      <c r="C104" s="482" t="s">
        <v>171</v>
      </c>
      <c r="D104" s="385">
        <v>852627</v>
      </c>
      <c r="E104" s="386">
        <v>102020078</v>
      </c>
      <c r="F104" s="387">
        <v>600132021</v>
      </c>
      <c r="G104" s="391" t="s">
        <v>484</v>
      </c>
      <c r="H104" s="392" t="s">
        <v>70</v>
      </c>
      <c r="I104" s="388" t="s">
        <v>95</v>
      </c>
      <c r="J104" s="388" t="s">
        <v>173</v>
      </c>
      <c r="K104" s="256" t="s">
        <v>486</v>
      </c>
      <c r="L104" s="261">
        <v>1600000</v>
      </c>
      <c r="M104" s="262">
        <v>1520000</v>
      </c>
      <c r="N104" s="398">
        <v>2024</v>
      </c>
      <c r="O104" s="399">
        <v>2026</v>
      </c>
      <c r="P104" s="389"/>
      <c r="Q104" s="389" t="s">
        <v>105</v>
      </c>
      <c r="R104" s="389" t="s">
        <v>105</v>
      </c>
      <c r="S104" s="390" t="s">
        <v>105</v>
      </c>
      <c r="T104" s="388"/>
      <c r="U104" s="388"/>
      <c r="V104" s="388"/>
      <c r="W104" s="388"/>
      <c r="X104" s="388"/>
      <c r="Y104" s="487"/>
      <c r="Z104" s="388"/>
      <c r="AA104" s="400" t="s">
        <v>107</v>
      </c>
    </row>
    <row r="105" spans="1:40" s="69" customFormat="1" ht="97.2" thickBot="1" x14ac:dyDescent="0.35">
      <c r="A105" s="292">
        <v>101</v>
      </c>
      <c r="B105" s="426" t="s">
        <v>469</v>
      </c>
      <c r="C105" s="294" t="s">
        <v>382</v>
      </c>
      <c r="D105" s="294">
        <v>75026236</v>
      </c>
      <c r="E105" s="367">
        <v>102008736</v>
      </c>
      <c r="F105" s="368">
        <v>600131939</v>
      </c>
      <c r="G105" s="369" t="s">
        <v>384</v>
      </c>
      <c r="H105" s="370" t="s">
        <v>70</v>
      </c>
      <c r="I105" s="343" t="s">
        <v>95</v>
      </c>
      <c r="J105" s="371" t="s">
        <v>383</v>
      </c>
      <c r="K105" s="372" t="s">
        <v>385</v>
      </c>
      <c r="L105" s="194">
        <v>4500000</v>
      </c>
      <c r="M105" s="216">
        <f t="shared" si="1"/>
        <v>3825000</v>
      </c>
      <c r="N105" s="171">
        <v>2023</v>
      </c>
      <c r="O105" s="172">
        <v>2024</v>
      </c>
      <c r="P105" s="171"/>
      <c r="Q105" s="217" t="s">
        <v>105</v>
      </c>
      <c r="R105" s="217" t="s">
        <v>105</v>
      </c>
      <c r="S105" s="172" t="s">
        <v>105</v>
      </c>
      <c r="T105" s="218"/>
      <c r="U105" s="218"/>
      <c r="V105" s="218"/>
      <c r="W105" s="218"/>
      <c r="X105" s="218" t="s">
        <v>105</v>
      </c>
      <c r="Y105" s="373" t="s">
        <v>162</v>
      </c>
      <c r="Z105" s="374" t="s">
        <v>135</v>
      </c>
      <c r="AA105" s="300" t="s">
        <v>117</v>
      </c>
      <c r="AM105" s="185"/>
      <c r="AN105" s="185"/>
    </row>
    <row r="106" spans="1:40" s="69" customFormat="1" ht="87" thickBot="1" x14ac:dyDescent="0.35">
      <c r="A106" s="292">
        <v>102</v>
      </c>
      <c r="B106" s="426" t="s">
        <v>469</v>
      </c>
      <c r="C106" s="310" t="s">
        <v>382</v>
      </c>
      <c r="D106" s="310">
        <v>75026238</v>
      </c>
      <c r="E106" s="339">
        <v>102008738</v>
      </c>
      <c r="F106" s="340">
        <v>600131941</v>
      </c>
      <c r="G106" s="327" t="s">
        <v>386</v>
      </c>
      <c r="H106" s="341" t="s">
        <v>70</v>
      </c>
      <c r="I106" s="342" t="s">
        <v>95</v>
      </c>
      <c r="J106" s="327" t="s">
        <v>383</v>
      </c>
      <c r="K106" s="342" t="s">
        <v>387</v>
      </c>
      <c r="L106" s="179">
        <v>8000000</v>
      </c>
      <c r="M106" s="180">
        <f t="shared" si="1"/>
        <v>6800000</v>
      </c>
      <c r="N106" s="181">
        <v>2023</v>
      </c>
      <c r="O106" s="182">
        <v>2025</v>
      </c>
      <c r="P106" s="181"/>
      <c r="Q106" s="183" t="s">
        <v>105</v>
      </c>
      <c r="R106" s="183" t="s">
        <v>105</v>
      </c>
      <c r="S106" s="182" t="s">
        <v>105</v>
      </c>
      <c r="T106" s="184"/>
      <c r="U106" s="184" t="s">
        <v>105</v>
      </c>
      <c r="V106" s="184" t="s">
        <v>105</v>
      </c>
      <c r="W106" s="184"/>
      <c r="X106" s="184"/>
      <c r="Y106" s="326" t="s">
        <v>162</v>
      </c>
      <c r="Z106" s="328" t="s">
        <v>135</v>
      </c>
      <c r="AA106" s="311" t="s">
        <v>117</v>
      </c>
      <c r="AM106" s="185"/>
      <c r="AN106" s="185"/>
    </row>
    <row r="107" spans="1:40" s="69" customFormat="1" ht="61.2" thickBot="1" x14ac:dyDescent="0.35">
      <c r="A107" s="292">
        <v>103</v>
      </c>
      <c r="B107" s="426" t="s">
        <v>469</v>
      </c>
      <c r="C107" s="310" t="s">
        <v>382</v>
      </c>
      <c r="D107" s="310">
        <v>75026238</v>
      </c>
      <c r="E107" s="339">
        <v>102008738</v>
      </c>
      <c r="F107" s="340">
        <v>600131941</v>
      </c>
      <c r="G107" s="327" t="s">
        <v>286</v>
      </c>
      <c r="H107" s="341" t="s">
        <v>70</v>
      </c>
      <c r="I107" s="342" t="s">
        <v>95</v>
      </c>
      <c r="J107" s="327" t="s">
        <v>383</v>
      </c>
      <c r="K107" s="375" t="s">
        <v>319</v>
      </c>
      <c r="L107" s="179">
        <v>2000000</v>
      </c>
      <c r="M107" s="180">
        <f>L107/100*85</f>
        <v>1700000</v>
      </c>
      <c r="N107" s="181">
        <v>2024</v>
      </c>
      <c r="O107" s="182">
        <v>2025</v>
      </c>
      <c r="P107" s="181" t="s">
        <v>105</v>
      </c>
      <c r="Q107" s="183" t="s">
        <v>105</v>
      </c>
      <c r="R107" s="183" t="s">
        <v>105</v>
      </c>
      <c r="S107" s="182" t="s">
        <v>105</v>
      </c>
      <c r="T107" s="184"/>
      <c r="U107" s="184" t="s">
        <v>105</v>
      </c>
      <c r="V107" s="184" t="s">
        <v>105</v>
      </c>
      <c r="W107" s="184" t="s">
        <v>105</v>
      </c>
      <c r="X107" s="184" t="s">
        <v>105</v>
      </c>
      <c r="Y107" s="376" t="s">
        <v>162</v>
      </c>
      <c r="Z107" s="328" t="s">
        <v>98</v>
      </c>
      <c r="AA107" s="328" t="s">
        <v>186</v>
      </c>
      <c r="AM107" s="185"/>
      <c r="AN107" s="185"/>
    </row>
    <row r="108" spans="1:40" s="70" customFormat="1" ht="72.599999999999994" thickBot="1" x14ac:dyDescent="0.35">
      <c r="A108" s="453">
        <v>104</v>
      </c>
      <c r="B108" s="440" t="s">
        <v>469</v>
      </c>
      <c r="C108" s="483" t="s">
        <v>382</v>
      </c>
      <c r="D108" s="254">
        <v>75026238</v>
      </c>
      <c r="E108" s="283">
        <v>102008738</v>
      </c>
      <c r="F108" s="284">
        <v>600131939</v>
      </c>
      <c r="G108" s="258" t="s">
        <v>476</v>
      </c>
      <c r="H108" s="285" t="s">
        <v>70</v>
      </c>
      <c r="I108" s="255" t="s">
        <v>95</v>
      </c>
      <c r="J108" s="255" t="s">
        <v>383</v>
      </c>
      <c r="K108" s="257" t="s">
        <v>477</v>
      </c>
      <c r="L108" s="261">
        <v>1500000</v>
      </c>
      <c r="M108" s="262">
        <v>1425000</v>
      </c>
      <c r="N108" s="260">
        <v>2024</v>
      </c>
      <c r="O108" s="263">
        <v>2025</v>
      </c>
      <c r="P108" s="260" t="s">
        <v>105</v>
      </c>
      <c r="Q108" s="264" t="s">
        <v>105</v>
      </c>
      <c r="R108" s="264"/>
      <c r="S108" s="263" t="s">
        <v>105</v>
      </c>
      <c r="T108" s="265"/>
      <c r="U108" s="265"/>
      <c r="V108" s="265"/>
      <c r="W108" s="265"/>
      <c r="X108" s="265"/>
      <c r="Y108" s="256" t="s">
        <v>478</v>
      </c>
      <c r="Z108" s="286"/>
      <c r="AA108" s="377" t="s">
        <v>186</v>
      </c>
    </row>
    <row r="109" spans="1:40" s="282" customFormat="1" ht="114.6" customHeight="1" thickBot="1" x14ac:dyDescent="0.35">
      <c r="A109" s="453">
        <v>105</v>
      </c>
      <c r="B109" s="441" t="s">
        <v>479</v>
      </c>
      <c r="C109" s="442" t="s">
        <v>480</v>
      </c>
      <c r="D109" s="379">
        <v>69594091</v>
      </c>
      <c r="E109" s="380">
        <v>110550919</v>
      </c>
      <c r="F109" s="379">
        <v>610550900</v>
      </c>
      <c r="G109" s="279" t="s">
        <v>481</v>
      </c>
      <c r="H109" s="285" t="s">
        <v>70</v>
      </c>
      <c r="I109" s="378" t="s">
        <v>95</v>
      </c>
      <c r="J109" s="378" t="s">
        <v>95</v>
      </c>
      <c r="K109" s="381" t="s">
        <v>481</v>
      </c>
      <c r="L109" s="287">
        <v>1290000</v>
      </c>
      <c r="M109" s="288">
        <f>L109/100*95</f>
        <v>1225500</v>
      </c>
      <c r="N109" s="268">
        <v>2024</v>
      </c>
      <c r="O109" s="270">
        <v>2025</v>
      </c>
      <c r="P109" s="268" t="s">
        <v>105</v>
      </c>
      <c r="Q109" s="269" t="s">
        <v>105</v>
      </c>
      <c r="R109" s="269" t="s">
        <v>105</v>
      </c>
      <c r="S109" s="270" t="s">
        <v>105</v>
      </c>
      <c r="T109" s="266" t="s">
        <v>105</v>
      </c>
      <c r="U109" s="266"/>
      <c r="V109" s="266" t="s">
        <v>105</v>
      </c>
      <c r="W109" s="266" t="s">
        <v>105</v>
      </c>
      <c r="X109" s="266"/>
      <c r="Y109" s="382"/>
      <c r="Z109" s="383"/>
      <c r="AA109" s="377" t="s">
        <v>494</v>
      </c>
    </row>
    <row r="110" spans="1:40" s="282" customFormat="1" ht="114" customHeight="1" thickBot="1" x14ac:dyDescent="0.35">
      <c r="A110" s="453">
        <v>106</v>
      </c>
      <c r="B110" s="443" t="s">
        <v>479</v>
      </c>
      <c r="C110" s="442" t="s">
        <v>480</v>
      </c>
      <c r="D110" s="380">
        <v>69594091</v>
      </c>
      <c r="E110" s="379">
        <v>110550919</v>
      </c>
      <c r="F110" s="380">
        <v>610550900</v>
      </c>
      <c r="G110" s="280" t="s">
        <v>482</v>
      </c>
      <c r="H110" s="285" t="s">
        <v>70</v>
      </c>
      <c r="I110" s="381" t="s">
        <v>95</v>
      </c>
      <c r="J110" s="381" t="s">
        <v>95</v>
      </c>
      <c r="K110" s="281" t="s">
        <v>482</v>
      </c>
      <c r="L110" s="289">
        <v>1490000</v>
      </c>
      <c r="M110" s="290">
        <f>L110/100*85</f>
        <v>1266500</v>
      </c>
      <c r="N110" s="272">
        <v>2025</v>
      </c>
      <c r="O110" s="274">
        <v>2027</v>
      </c>
      <c r="P110" s="272" t="s">
        <v>105</v>
      </c>
      <c r="Q110" s="273" t="s">
        <v>105</v>
      </c>
      <c r="R110" s="273" t="s">
        <v>105</v>
      </c>
      <c r="S110" s="274" t="s">
        <v>105</v>
      </c>
      <c r="T110" s="271" t="s">
        <v>105</v>
      </c>
      <c r="U110" s="271"/>
      <c r="V110" s="275" t="s">
        <v>105</v>
      </c>
      <c r="W110" s="271" t="s">
        <v>105</v>
      </c>
      <c r="X110" s="271"/>
      <c r="Y110" s="384"/>
      <c r="Z110" s="277"/>
      <c r="AA110" s="377" t="s">
        <v>494</v>
      </c>
    </row>
    <row r="113" spans="1:12" x14ac:dyDescent="0.3">
      <c r="A113" s="119"/>
    </row>
    <row r="114" spans="1:12" x14ac:dyDescent="0.3">
      <c r="A114" s="119"/>
      <c r="L114" s="73"/>
    </row>
    <row r="115" spans="1:12" x14ac:dyDescent="0.3">
      <c r="A115" s="119"/>
    </row>
    <row r="116" spans="1:12" x14ac:dyDescent="0.3">
      <c r="A116" s="119"/>
    </row>
    <row r="117" spans="1:12" x14ac:dyDescent="0.3">
      <c r="A117" s="119"/>
    </row>
    <row r="118" spans="1:12" x14ac:dyDescent="0.3">
      <c r="A118" s="119"/>
    </row>
    <row r="119" spans="1:12" x14ac:dyDescent="0.3">
      <c r="A119" s="119"/>
    </row>
    <row r="120" spans="1:12" x14ac:dyDescent="0.3">
      <c r="A120" s="119"/>
    </row>
    <row r="121" spans="1:12" x14ac:dyDescent="0.3">
      <c r="A121" s="119"/>
    </row>
    <row r="122" spans="1:12" x14ac:dyDescent="0.3">
      <c r="A122" s="119"/>
    </row>
    <row r="123" spans="1:12" x14ac:dyDescent="0.3">
      <c r="A123" s="11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0">
    <mergeCell ref="AA3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35" type="noConversion"/>
  <pageMargins left="0.23622047244094491" right="0.23622047244094491" top="0.35433070866141736" bottom="0.35433070866141736" header="0.31496062992125984" footer="0.31496062992125984"/>
  <pageSetup paperSize="9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V42"/>
  <sheetViews>
    <sheetView tabSelected="1" topLeftCell="B13" zoomScaleNormal="100" workbookViewId="0">
      <selection activeCell="F19" sqref="F19"/>
    </sheetView>
  </sheetViews>
  <sheetFormatPr defaultColWidth="8.6640625" defaultRowHeight="14.4" x14ac:dyDescent="0.3"/>
  <cols>
    <col min="1" max="1" width="14.33203125" style="74" hidden="1" customWidth="1"/>
    <col min="2" max="2" width="7.33203125" style="56" customWidth="1"/>
    <col min="3" max="3" width="18.33203125" style="44" customWidth="1"/>
    <col min="4" max="4" width="17.5546875" style="44" customWidth="1"/>
    <col min="5" max="5" width="9.6640625" style="44" customWidth="1"/>
    <col min="6" max="6" width="22.33203125" style="44" customWidth="1"/>
    <col min="7" max="7" width="13.6640625" style="114" customWidth="1"/>
    <col min="8" max="8" width="13.6640625" style="44" customWidth="1"/>
    <col min="9" max="9" width="16.6640625" style="44" customWidth="1"/>
    <col min="10" max="10" width="39.44140625" style="44" customWidth="1"/>
    <col min="11" max="11" width="12.5546875" style="55" customWidth="1"/>
    <col min="12" max="12" width="13" style="55" customWidth="1"/>
    <col min="13" max="13" width="9" style="56" customWidth="1"/>
    <col min="14" max="14" width="8.6640625" style="56"/>
    <col min="15" max="18" width="11.109375" style="56" customWidth="1"/>
    <col min="19" max="21" width="10.5546875" style="44" customWidth="1"/>
    <col min="22" max="16384" width="8.6640625" style="74"/>
  </cols>
  <sheetData>
    <row r="1" spans="1:100" ht="18.600000000000001" thickBot="1" x14ac:dyDescent="0.4">
      <c r="A1" s="570" t="s">
        <v>38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2"/>
    </row>
    <row r="2" spans="1:100" ht="15" thickBot="1" x14ac:dyDescent="0.35">
      <c r="A2" s="573" t="s">
        <v>39</v>
      </c>
      <c r="B2" s="593" t="s">
        <v>6</v>
      </c>
      <c r="C2" s="576" t="s">
        <v>40</v>
      </c>
      <c r="D2" s="577"/>
      <c r="E2" s="577"/>
      <c r="F2" s="578" t="s">
        <v>8</v>
      </c>
      <c r="G2" s="614" t="s">
        <v>29</v>
      </c>
      <c r="H2" s="617" t="s">
        <v>51</v>
      </c>
      <c r="I2" s="581" t="s">
        <v>10</v>
      </c>
      <c r="J2" s="584" t="s">
        <v>11</v>
      </c>
      <c r="K2" s="502" t="s">
        <v>41</v>
      </c>
      <c r="L2" s="503"/>
      <c r="M2" s="587" t="s">
        <v>13</v>
      </c>
      <c r="N2" s="588"/>
      <c r="O2" s="602" t="s">
        <v>42</v>
      </c>
      <c r="P2" s="603"/>
      <c r="Q2" s="603"/>
      <c r="R2" s="603"/>
      <c r="S2" s="596" t="s">
        <v>15</v>
      </c>
      <c r="T2" s="597"/>
    </row>
    <row r="3" spans="1:100" ht="15" thickBot="1" x14ac:dyDescent="0.35">
      <c r="A3" s="574"/>
      <c r="B3" s="594"/>
      <c r="C3" s="598" t="s">
        <v>43</v>
      </c>
      <c r="D3" s="600" t="s">
        <v>44</v>
      </c>
      <c r="E3" s="600" t="s">
        <v>45</v>
      </c>
      <c r="F3" s="579"/>
      <c r="G3" s="615"/>
      <c r="H3" s="618"/>
      <c r="I3" s="582"/>
      <c r="J3" s="585"/>
      <c r="K3" s="608" t="s">
        <v>46</v>
      </c>
      <c r="L3" s="608" t="s">
        <v>81</v>
      </c>
      <c r="M3" s="610" t="s">
        <v>22</v>
      </c>
      <c r="N3" s="612" t="s">
        <v>23</v>
      </c>
      <c r="O3" s="604" t="s">
        <v>32</v>
      </c>
      <c r="P3" s="605"/>
      <c r="Q3" s="605"/>
      <c r="R3" s="605"/>
      <c r="S3" s="589" t="s">
        <v>47</v>
      </c>
      <c r="T3" s="591" t="s">
        <v>27</v>
      </c>
      <c r="U3" s="606" t="s">
        <v>355</v>
      </c>
    </row>
    <row r="4" spans="1:100" ht="58.2" thickBot="1" x14ac:dyDescent="0.35">
      <c r="A4" s="575"/>
      <c r="B4" s="595"/>
      <c r="C4" s="599"/>
      <c r="D4" s="601"/>
      <c r="E4" s="601"/>
      <c r="F4" s="580"/>
      <c r="G4" s="616"/>
      <c r="H4" s="619"/>
      <c r="I4" s="583"/>
      <c r="J4" s="586"/>
      <c r="K4" s="609"/>
      <c r="L4" s="609"/>
      <c r="M4" s="611"/>
      <c r="N4" s="613"/>
      <c r="O4" s="75" t="s">
        <v>48</v>
      </c>
      <c r="P4" s="76" t="s">
        <v>35</v>
      </c>
      <c r="Q4" s="77" t="s">
        <v>36</v>
      </c>
      <c r="R4" s="78" t="s">
        <v>49</v>
      </c>
      <c r="S4" s="590"/>
      <c r="T4" s="592"/>
      <c r="U4" s="607"/>
    </row>
    <row r="5" spans="1:100" s="79" customFormat="1" ht="166.2" thickBot="1" x14ac:dyDescent="0.35">
      <c r="A5" s="79">
        <v>1</v>
      </c>
      <c r="B5" s="34">
        <v>1</v>
      </c>
      <c r="C5" s="81" t="s">
        <v>356</v>
      </c>
      <c r="D5" s="82" t="s">
        <v>137</v>
      </c>
      <c r="E5" s="83">
        <v>75079356</v>
      </c>
      <c r="F5" s="80" t="s">
        <v>357</v>
      </c>
      <c r="G5" s="84" t="s">
        <v>358</v>
      </c>
      <c r="H5" s="80" t="s">
        <v>95</v>
      </c>
      <c r="I5" s="80" t="s">
        <v>95</v>
      </c>
      <c r="J5" s="85" t="s">
        <v>359</v>
      </c>
      <c r="K5" s="86">
        <v>1200000</v>
      </c>
      <c r="L5" s="87">
        <v>1020000</v>
      </c>
      <c r="M5" s="35">
        <v>2022</v>
      </c>
      <c r="N5" s="36">
        <v>2024</v>
      </c>
      <c r="O5" s="35" t="s">
        <v>360</v>
      </c>
      <c r="P5" s="88"/>
      <c r="Q5" s="88" t="s">
        <v>360</v>
      </c>
      <c r="R5" s="36" t="s">
        <v>360</v>
      </c>
      <c r="S5" s="81"/>
      <c r="T5" s="83"/>
      <c r="U5" s="83" t="s">
        <v>117</v>
      </c>
    </row>
    <row r="6" spans="1:100" s="92" customFormat="1" ht="111" thickBot="1" x14ac:dyDescent="0.35">
      <c r="A6" s="92">
        <v>2</v>
      </c>
      <c r="B6" s="126">
        <v>2</v>
      </c>
      <c r="C6" s="93" t="s">
        <v>356</v>
      </c>
      <c r="D6" s="94" t="s">
        <v>137</v>
      </c>
      <c r="E6" s="90">
        <v>75079356</v>
      </c>
      <c r="F6" s="89" t="s">
        <v>361</v>
      </c>
      <c r="G6" s="95" t="s">
        <v>358</v>
      </c>
      <c r="H6" s="85" t="s">
        <v>95</v>
      </c>
      <c r="I6" s="85" t="s">
        <v>95</v>
      </c>
      <c r="J6" s="89" t="s">
        <v>362</v>
      </c>
      <c r="K6" s="96">
        <v>800000</v>
      </c>
      <c r="L6" s="97">
        <f>K6/100*85</f>
        <v>680000</v>
      </c>
      <c r="M6" s="127">
        <v>2022</v>
      </c>
      <c r="N6" s="98">
        <v>2024</v>
      </c>
      <c r="O6" s="127" t="s">
        <v>360</v>
      </c>
      <c r="P6" s="40" t="s">
        <v>363</v>
      </c>
      <c r="Q6" s="40"/>
      <c r="R6" s="98"/>
      <c r="S6" s="99"/>
      <c r="T6" s="90"/>
      <c r="U6" s="90" t="s">
        <v>264</v>
      </c>
    </row>
    <row r="7" spans="1:100" s="92" customFormat="1" ht="83.4" thickBot="1" x14ac:dyDescent="0.35">
      <c r="A7" s="92">
        <v>3</v>
      </c>
      <c r="B7" s="126">
        <v>3</v>
      </c>
      <c r="C7" s="93" t="s">
        <v>356</v>
      </c>
      <c r="D7" s="94" t="s">
        <v>137</v>
      </c>
      <c r="E7" s="90">
        <v>75079356</v>
      </c>
      <c r="F7" s="89" t="s">
        <v>364</v>
      </c>
      <c r="G7" s="95" t="s">
        <v>358</v>
      </c>
      <c r="H7" s="85" t="s">
        <v>95</v>
      </c>
      <c r="I7" s="85" t="s">
        <v>95</v>
      </c>
      <c r="J7" s="89" t="s">
        <v>365</v>
      </c>
      <c r="K7" s="96">
        <v>2500000</v>
      </c>
      <c r="L7" s="97">
        <v>2125000</v>
      </c>
      <c r="M7" s="127">
        <v>2022</v>
      </c>
      <c r="N7" s="98">
        <v>2024</v>
      </c>
      <c r="O7" s="127"/>
      <c r="P7" s="40"/>
      <c r="Q7" s="40"/>
      <c r="R7" s="98"/>
      <c r="S7" s="99"/>
      <c r="T7" s="90"/>
      <c r="U7" s="90" t="s">
        <v>352</v>
      </c>
    </row>
    <row r="8" spans="1:100" s="92" customFormat="1" ht="55.8" thickBot="1" x14ac:dyDescent="0.35">
      <c r="B8" s="126">
        <v>4</v>
      </c>
      <c r="C8" s="93" t="s">
        <v>356</v>
      </c>
      <c r="D8" s="94" t="s">
        <v>137</v>
      </c>
      <c r="E8" s="91">
        <v>75079356</v>
      </c>
      <c r="F8" s="104" t="s">
        <v>366</v>
      </c>
      <c r="G8" s="95" t="s">
        <v>358</v>
      </c>
      <c r="H8" s="85" t="s">
        <v>95</v>
      </c>
      <c r="I8" s="85" t="s">
        <v>95</v>
      </c>
      <c r="J8" s="89" t="s">
        <v>367</v>
      </c>
      <c r="K8" s="107">
        <v>600000</v>
      </c>
      <c r="L8" s="108">
        <v>510000</v>
      </c>
      <c r="M8" s="109">
        <v>2022</v>
      </c>
      <c r="N8" s="110">
        <v>2024</v>
      </c>
      <c r="O8" s="109"/>
      <c r="P8" s="111"/>
      <c r="Q8" s="111"/>
      <c r="R8" s="110"/>
      <c r="S8" s="112"/>
      <c r="T8" s="91"/>
      <c r="U8" s="91" t="s">
        <v>352</v>
      </c>
    </row>
    <row r="9" spans="1:100" s="92" customFormat="1" ht="55.8" thickBot="1" x14ac:dyDescent="0.35">
      <c r="B9" s="126">
        <v>5</v>
      </c>
      <c r="C9" s="93" t="s">
        <v>375</v>
      </c>
      <c r="D9" s="94" t="s">
        <v>375</v>
      </c>
      <c r="E9" s="90">
        <v>6551360</v>
      </c>
      <c r="F9" s="89" t="s">
        <v>376</v>
      </c>
      <c r="G9" s="95" t="s">
        <v>70</v>
      </c>
      <c r="H9" s="85" t="s">
        <v>95</v>
      </c>
      <c r="I9" s="85" t="s">
        <v>95</v>
      </c>
      <c r="J9" s="89" t="s">
        <v>377</v>
      </c>
      <c r="K9" s="96">
        <v>1000000</v>
      </c>
      <c r="L9" s="97">
        <f>K9/100*85</f>
        <v>850000</v>
      </c>
      <c r="M9" s="127">
        <v>2024</v>
      </c>
      <c r="N9" s="98"/>
      <c r="O9" s="98" t="s">
        <v>360</v>
      </c>
      <c r="P9" s="40" t="s">
        <v>105</v>
      </c>
      <c r="Q9" s="40"/>
      <c r="R9" s="98"/>
      <c r="S9" s="99" t="s">
        <v>378</v>
      </c>
      <c r="T9" s="90" t="s">
        <v>379</v>
      </c>
      <c r="U9" s="100" t="s">
        <v>117</v>
      </c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9"/>
      <c r="AG9" s="129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</row>
    <row r="10" spans="1:100" s="92" customFormat="1" ht="55.8" thickBot="1" x14ac:dyDescent="0.35">
      <c r="A10" s="92">
        <v>2</v>
      </c>
      <c r="B10" s="126">
        <v>6</v>
      </c>
      <c r="C10" s="102" t="s">
        <v>375</v>
      </c>
      <c r="D10" s="103" t="s">
        <v>375</v>
      </c>
      <c r="E10" s="91">
        <v>6551360</v>
      </c>
      <c r="F10" s="104" t="s">
        <v>380</v>
      </c>
      <c r="G10" s="105" t="s">
        <v>70</v>
      </c>
      <c r="H10" s="106" t="s">
        <v>95</v>
      </c>
      <c r="I10" s="106" t="s">
        <v>95</v>
      </c>
      <c r="J10" s="104" t="s">
        <v>381</v>
      </c>
      <c r="K10" s="107">
        <v>300000</v>
      </c>
      <c r="L10" s="108">
        <f>K10/100*85</f>
        <v>255000</v>
      </c>
      <c r="M10" s="109">
        <v>2022</v>
      </c>
      <c r="N10" s="110"/>
      <c r="O10" s="110" t="s">
        <v>360</v>
      </c>
      <c r="P10" s="111"/>
      <c r="Q10" s="111"/>
      <c r="R10" s="110"/>
      <c r="S10" s="112" t="s">
        <v>378</v>
      </c>
      <c r="T10" s="91" t="s">
        <v>379</v>
      </c>
      <c r="U10" s="113" t="s">
        <v>117</v>
      </c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9"/>
      <c r="AG10" s="129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</row>
    <row r="11" spans="1:100" s="92" customFormat="1" ht="28.2" thickBot="1" x14ac:dyDescent="0.35">
      <c r="A11" s="92">
        <v>3</v>
      </c>
      <c r="B11" s="126">
        <v>7</v>
      </c>
      <c r="C11" s="102" t="s">
        <v>375</v>
      </c>
      <c r="D11" s="103" t="s">
        <v>375</v>
      </c>
      <c r="E11" s="91">
        <v>6551360</v>
      </c>
      <c r="F11" s="104" t="s">
        <v>419</v>
      </c>
      <c r="G11" s="105" t="s">
        <v>70</v>
      </c>
      <c r="H11" s="106" t="s">
        <v>95</v>
      </c>
      <c r="I11" s="106" t="s">
        <v>95</v>
      </c>
      <c r="J11" s="104" t="s">
        <v>420</v>
      </c>
      <c r="K11" s="107">
        <v>1500000</v>
      </c>
      <c r="L11" s="108">
        <v>1250000</v>
      </c>
      <c r="M11" s="127">
        <v>2023</v>
      </c>
      <c r="N11" s="110"/>
      <c r="O11" s="110" t="s">
        <v>105</v>
      </c>
      <c r="P11" s="111" t="s">
        <v>105</v>
      </c>
      <c r="Q11" s="111" t="s">
        <v>105</v>
      </c>
      <c r="R11" s="110"/>
      <c r="S11" s="112" t="s">
        <v>421</v>
      </c>
      <c r="T11" s="91" t="s">
        <v>98</v>
      </c>
      <c r="U11" s="113" t="s">
        <v>117</v>
      </c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9"/>
      <c r="AG11" s="129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</row>
    <row r="12" spans="1:100" s="92" customFormat="1" ht="28.2" thickBot="1" x14ac:dyDescent="0.35">
      <c r="B12" s="126">
        <v>8</v>
      </c>
      <c r="C12" s="102" t="s">
        <v>375</v>
      </c>
      <c r="D12" s="103" t="s">
        <v>375</v>
      </c>
      <c r="E12" s="91">
        <v>6551360</v>
      </c>
      <c r="F12" s="104" t="s">
        <v>422</v>
      </c>
      <c r="G12" s="105" t="s">
        <v>70</v>
      </c>
      <c r="H12" s="106" t="s">
        <v>95</v>
      </c>
      <c r="I12" s="106" t="s">
        <v>95</v>
      </c>
      <c r="J12" s="104" t="s">
        <v>423</v>
      </c>
      <c r="K12" s="107">
        <v>200000</v>
      </c>
      <c r="L12" s="108">
        <v>170000</v>
      </c>
      <c r="M12" s="127">
        <v>2023</v>
      </c>
      <c r="N12" s="110"/>
      <c r="O12" s="110"/>
      <c r="P12" s="111" t="s">
        <v>105</v>
      </c>
      <c r="Q12" s="111" t="s">
        <v>105</v>
      </c>
      <c r="R12" s="110"/>
      <c r="S12" s="112" t="s">
        <v>424</v>
      </c>
      <c r="T12" s="91" t="s">
        <v>98</v>
      </c>
      <c r="U12" s="113" t="s">
        <v>117</v>
      </c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9"/>
      <c r="AG12" s="129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</row>
    <row r="13" spans="1:100" s="92" customFormat="1" ht="55.8" thickBot="1" x14ac:dyDescent="0.35">
      <c r="B13" s="126">
        <v>9</v>
      </c>
      <c r="C13" s="102" t="s">
        <v>375</v>
      </c>
      <c r="D13" s="103" t="s">
        <v>375</v>
      </c>
      <c r="E13" s="91">
        <v>6551360</v>
      </c>
      <c r="F13" s="104" t="s">
        <v>425</v>
      </c>
      <c r="G13" s="105" t="s">
        <v>70</v>
      </c>
      <c r="H13" s="106" t="s">
        <v>95</v>
      </c>
      <c r="I13" s="106" t="s">
        <v>95</v>
      </c>
      <c r="J13" s="104" t="s">
        <v>426</v>
      </c>
      <c r="K13" s="107">
        <v>1500000</v>
      </c>
      <c r="L13" s="108">
        <v>1250000</v>
      </c>
      <c r="M13" s="109">
        <v>2023</v>
      </c>
      <c r="N13" s="110"/>
      <c r="O13" s="110" t="s">
        <v>105</v>
      </c>
      <c r="P13" s="111" t="s">
        <v>105</v>
      </c>
      <c r="Q13" s="111" t="s">
        <v>105</v>
      </c>
      <c r="R13" s="110"/>
      <c r="S13" s="112" t="s">
        <v>427</v>
      </c>
      <c r="T13" s="91" t="s">
        <v>98</v>
      </c>
      <c r="U13" s="113" t="s">
        <v>117</v>
      </c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9"/>
      <c r="AG13" s="129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</row>
    <row r="14" spans="1:100" s="92" customFormat="1" ht="28.2" thickBot="1" x14ac:dyDescent="0.35">
      <c r="B14" s="126">
        <v>10</v>
      </c>
      <c r="C14" s="102" t="s">
        <v>375</v>
      </c>
      <c r="D14" s="103" t="s">
        <v>375</v>
      </c>
      <c r="E14" s="91">
        <v>6551360</v>
      </c>
      <c r="F14" s="104" t="s">
        <v>428</v>
      </c>
      <c r="G14" s="105" t="s">
        <v>70</v>
      </c>
      <c r="H14" s="106" t="s">
        <v>95</v>
      </c>
      <c r="I14" s="106" t="s">
        <v>95</v>
      </c>
      <c r="J14" s="104" t="s">
        <v>429</v>
      </c>
      <c r="K14" s="107">
        <v>2500000</v>
      </c>
      <c r="L14" s="108">
        <v>2125000</v>
      </c>
      <c r="M14" s="109">
        <v>2023</v>
      </c>
      <c r="N14" s="110"/>
      <c r="O14" s="110"/>
      <c r="P14" s="111"/>
      <c r="Q14" s="111"/>
      <c r="R14" s="110" t="s">
        <v>105</v>
      </c>
      <c r="S14" s="112" t="s">
        <v>430</v>
      </c>
      <c r="T14" s="91" t="s">
        <v>98</v>
      </c>
      <c r="U14" s="130" t="s">
        <v>456</v>
      </c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9"/>
      <c r="AG14" s="129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</row>
    <row r="15" spans="1:100" x14ac:dyDescent="0.3">
      <c r="I15" s="44" t="s">
        <v>495</v>
      </c>
    </row>
    <row r="16" spans="1:100" s="122" customFormat="1" ht="18" x14ac:dyDescent="0.35">
      <c r="B16" s="122" t="s">
        <v>496</v>
      </c>
      <c r="C16" s="123"/>
      <c r="D16" s="123"/>
      <c r="E16" s="123"/>
      <c r="F16" s="123"/>
      <c r="G16" s="123"/>
      <c r="H16" s="123"/>
      <c r="I16" s="123"/>
      <c r="J16" s="123"/>
      <c r="K16" s="124"/>
      <c r="L16" s="124"/>
      <c r="M16" s="123"/>
      <c r="N16" s="123"/>
      <c r="O16" s="123"/>
      <c r="P16" s="123"/>
      <c r="Q16" s="123"/>
      <c r="R16" s="123"/>
      <c r="S16" s="123"/>
      <c r="T16" s="123"/>
      <c r="U16" s="123"/>
      <c r="AF16" s="125"/>
      <c r="AG16" s="125"/>
    </row>
    <row r="17" spans="1:33" ht="16.8" customHeight="1" x14ac:dyDescent="0.3">
      <c r="B17" s="74"/>
      <c r="K17" s="121"/>
      <c r="L17" s="121"/>
      <c r="M17" s="44"/>
      <c r="N17" s="44"/>
      <c r="O17" s="44"/>
      <c r="P17" s="44"/>
      <c r="Q17" s="44"/>
      <c r="R17" s="44"/>
      <c r="AF17" s="101"/>
      <c r="AG17" s="101"/>
    </row>
    <row r="22" spans="1:33" x14ac:dyDescent="0.3">
      <c r="A22" s="74" t="s">
        <v>50</v>
      </c>
    </row>
    <row r="30" spans="1:33" x14ac:dyDescent="0.3">
      <c r="A30" s="115"/>
      <c r="B30" s="120"/>
      <c r="C30" s="116"/>
      <c r="D30" s="116"/>
      <c r="E30" s="116"/>
      <c r="F30" s="116"/>
      <c r="G30" s="117"/>
      <c r="H30" s="116"/>
      <c r="I30" s="116"/>
      <c r="J30" s="116"/>
      <c r="K30" s="118"/>
      <c r="L30" s="118"/>
    </row>
    <row r="31" spans="1:33" x14ac:dyDescent="0.3">
      <c r="A31" s="115"/>
      <c r="B31" s="120"/>
      <c r="C31" s="116"/>
      <c r="D31" s="116"/>
      <c r="E31" s="116"/>
      <c r="F31" s="116"/>
      <c r="G31" s="117"/>
      <c r="H31" s="116"/>
      <c r="I31" s="116"/>
      <c r="J31" s="116"/>
      <c r="K31" s="118"/>
      <c r="L31" s="118"/>
    </row>
    <row r="32" spans="1:33" x14ac:dyDescent="0.3">
      <c r="A32" s="115"/>
      <c r="B32" s="120"/>
      <c r="C32" s="116"/>
      <c r="D32" s="116"/>
      <c r="E32" s="116"/>
      <c r="F32" s="116"/>
      <c r="G32" s="117"/>
      <c r="H32" s="116"/>
      <c r="I32" s="116"/>
      <c r="J32" s="116"/>
      <c r="K32" s="118"/>
      <c r="L32" s="118"/>
    </row>
    <row r="33" spans="1:12" x14ac:dyDescent="0.3">
      <c r="A33" s="115"/>
      <c r="B33" s="120"/>
      <c r="C33" s="116"/>
      <c r="D33" s="116"/>
      <c r="E33" s="116"/>
      <c r="F33" s="116"/>
      <c r="G33" s="117"/>
      <c r="H33" s="116"/>
      <c r="I33" s="116"/>
      <c r="J33" s="116"/>
      <c r="K33" s="118"/>
      <c r="L33" s="118"/>
    </row>
    <row r="34" spans="1:12" x14ac:dyDescent="0.3">
      <c r="A34" s="115"/>
      <c r="B34" s="120"/>
      <c r="C34" s="116"/>
      <c r="D34" s="116"/>
      <c r="E34" s="116"/>
      <c r="F34" s="116"/>
      <c r="G34" s="117"/>
      <c r="H34" s="116"/>
      <c r="I34" s="116"/>
      <c r="J34" s="116"/>
      <c r="K34" s="118"/>
      <c r="L34" s="118"/>
    </row>
    <row r="35" spans="1:12" x14ac:dyDescent="0.3">
      <c r="A35" s="115"/>
      <c r="B35" s="120"/>
      <c r="C35" s="116"/>
      <c r="D35" s="116"/>
      <c r="E35" s="116"/>
      <c r="F35" s="116"/>
      <c r="G35" s="117"/>
      <c r="H35" s="116"/>
      <c r="I35" s="116"/>
      <c r="J35" s="116"/>
      <c r="K35" s="118"/>
      <c r="L35" s="118"/>
    </row>
    <row r="36" spans="1:12" x14ac:dyDescent="0.3">
      <c r="A36" s="115"/>
      <c r="B36" s="120"/>
      <c r="C36" s="116"/>
      <c r="D36" s="116"/>
      <c r="E36" s="116"/>
      <c r="F36" s="116"/>
      <c r="G36" s="117"/>
      <c r="H36" s="116"/>
      <c r="I36" s="116"/>
      <c r="J36" s="116"/>
      <c r="K36" s="118"/>
      <c r="L36" s="118"/>
    </row>
    <row r="37" spans="1:12" x14ac:dyDescent="0.3">
      <c r="A37" s="115"/>
      <c r="B37" s="120"/>
      <c r="C37" s="116"/>
      <c r="D37" s="116"/>
      <c r="E37" s="116"/>
      <c r="F37" s="116"/>
      <c r="G37" s="117"/>
      <c r="H37" s="116"/>
      <c r="I37" s="116"/>
      <c r="J37" s="116"/>
      <c r="K37" s="118"/>
      <c r="L37" s="118"/>
    </row>
    <row r="38" spans="1:12" x14ac:dyDescent="0.3">
      <c r="A38" s="115"/>
      <c r="B38" s="120"/>
      <c r="C38" s="116"/>
      <c r="D38" s="116"/>
      <c r="E38" s="116"/>
      <c r="F38" s="116"/>
      <c r="G38" s="117"/>
      <c r="H38" s="116"/>
      <c r="I38" s="116"/>
      <c r="J38" s="116"/>
      <c r="K38" s="118"/>
      <c r="L38" s="118"/>
    </row>
    <row r="39" spans="1:12" x14ac:dyDescent="0.3">
      <c r="A39" s="115"/>
      <c r="B39" s="120"/>
      <c r="C39" s="116"/>
      <c r="D39" s="116"/>
      <c r="E39" s="116"/>
      <c r="F39" s="116"/>
      <c r="G39" s="117"/>
      <c r="H39" s="116"/>
      <c r="I39" s="116"/>
      <c r="J39" s="116"/>
      <c r="K39" s="118"/>
      <c r="L39" s="118"/>
    </row>
    <row r="40" spans="1:12" x14ac:dyDescent="0.3">
      <c r="B40" s="120"/>
      <c r="C40" s="116"/>
      <c r="D40" s="116"/>
      <c r="E40" s="116"/>
      <c r="F40" s="116"/>
      <c r="G40" s="117"/>
      <c r="H40" s="116"/>
      <c r="I40" s="116"/>
      <c r="J40" s="116"/>
      <c r="K40" s="118"/>
      <c r="L40" s="118"/>
    </row>
    <row r="41" spans="1:12" x14ac:dyDescent="0.3">
      <c r="B41" s="120"/>
      <c r="C41" s="116"/>
      <c r="D41" s="116"/>
      <c r="E41" s="116"/>
      <c r="F41" s="116"/>
      <c r="G41" s="117"/>
      <c r="H41" s="116"/>
      <c r="I41" s="116"/>
      <c r="J41" s="116"/>
      <c r="K41" s="118"/>
      <c r="L41" s="118"/>
    </row>
    <row r="42" spans="1:12" x14ac:dyDescent="0.3">
      <c r="B42" s="120"/>
      <c r="C42" s="116"/>
      <c r="D42" s="116"/>
      <c r="E42" s="116"/>
      <c r="F42" s="116"/>
      <c r="G42" s="117"/>
      <c r="H42" s="116"/>
      <c r="I42" s="116"/>
      <c r="J42" s="116"/>
      <c r="K42" s="118"/>
      <c r="L42" s="118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4">
    <mergeCell ref="U3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'zajmové, neformalní, cel'!Oblast_tisku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Šárka Studničková</cp:lastModifiedBy>
  <cp:revision/>
  <cp:lastPrinted>2023-10-02T14:30:53Z</cp:lastPrinted>
  <dcterms:created xsi:type="dcterms:W3CDTF">2020-07-22T07:46:04Z</dcterms:created>
  <dcterms:modified xsi:type="dcterms:W3CDTF">2023-10-02T14:34:31Z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