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https://masbr-my.sharepoint.com/personal/mas_masbroumovsko_cz/Documents/MAS/Vzdělávání/04_MAP IV/02_Realizace/03_Rozvoj a aktualizace MAP/07_Místní akční plánování/03_Strategický rámec/03_Aktualizace tabulky investičních priorit prosinec 2025/"/>
    </mc:Choice>
  </mc:AlternateContent>
  <xr:revisionPtr revIDLastSave="271" documentId="13_ncr:1_{845B1D9A-77DE-4EFC-A26D-B77533B3336A}" xr6:coauthVersionLast="47" xr6:coauthVersionMax="47" xr10:uidLastSave="{61521773-BDFE-D54F-829A-9894631529EE}"/>
  <bookViews>
    <workbookView xWindow="33140" yWindow="1300" windowWidth="44980" windowHeight="27040" tabRatio="710" activeTab="1" xr2:uid="{00000000-000D-0000-FFFF-FFFF00000000}"/>
  </bookViews>
  <sheets>
    <sheet name="Pokyny, info" sheetId="9" r:id="rId1"/>
    <sheet name="MŠ" sheetId="10" r:id="rId2"/>
    <sheet name="ZŠ" sheetId="11" r:id="rId3"/>
    <sheet name="Zájmové, neformální, cel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1" l="1"/>
  <c r="M23" i="11"/>
  <c r="M24" i="11"/>
  <c r="M21" i="11"/>
  <c r="M20" i="11"/>
  <c r="M4" i="10"/>
  <c r="L5" i="12"/>
  <c r="M19" i="11"/>
  <c r="M18" i="11"/>
  <c r="M17" i="11"/>
  <c r="M16" i="11"/>
  <c r="M15" i="11"/>
  <c r="M14" i="11"/>
  <c r="M13" i="11"/>
  <c r="M12" i="11"/>
  <c r="M10" i="11"/>
  <c r="M9" i="11"/>
  <c r="M8" i="11"/>
  <c r="M7" i="11"/>
  <c r="M6" i="11"/>
  <c r="M5" i="11"/>
</calcChain>
</file>

<file path=xl/sharedStrings.xml><?xml version="1.0" encoding="utf-8"?>
<sst xmlns="http://schemas.openxmlformats.org/spreadsheetml/2006/main" count="342" uniqueCount="158">
  <si>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</si>
  <si>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</si>
  <si>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</si>
  <si>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</si>
  <si>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</si>
  <si>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Typ regionu</t>
  </si>
  <si>
    <t>Podíl EFRR</t>
  </si>
  <si>
    <t>Královéhradecký</t>
  </si>
  <si>
    <t>méně rozvinutý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</si>
  <si>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</si>
  <si>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</si>
  <si>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</si>
  <si>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</si>
  <si>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</si>
  <si>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</si>
  <si>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 - OBEC, ŠKOLA, VZDĚLÁVACÍ ZAŘÍZENÍ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</si>
  <si>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</si>
  <si>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</si>
  <si>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</si>
  <si>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</si>
  <si>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</si>
  <si>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</si>
  <si>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</si>
  <si>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</si>
  <si>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</si>
  <si>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</si>
  <si>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</si>
  <si>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</si>
  <si>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</si>
  <si>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</si>
  <si>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</si>
  <si>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</si>
  <si>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</si>
  <si>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</si>
  <si>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</si>
  <si>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</si>
  <si>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</si>
  <si>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</si>
  <si>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</si>
  <si>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</si>
  <si>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</si>
  <si>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</si>
  <si>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</si>
  <si>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</si>
  <si>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</si>
  <si>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Začít spolu</t>
  </si>
  <si>
    <t>Lenka Kurová</t>
  </si>
  <si>
    <t>MŠ Začít spolu</t>
  </si>
  <si>
    <t>Broumov</t>
  </si>
  <si>
    <t>Rekonstrukce stávajícího sociálního zařízení a venkovního mobiliáře - Rekonstrukce stávajícího sociálního zařízení a umývárny – demontáž stávajících zařizovacích předmětů, odstranění obkladů a dlažby a stávajících rozvodů vody a kanalizace. Dále nové vodovodní potrubí včetně směšovacích ventilů, potrubí kanalizace, opravy omítek, nových obkladů, dlažby a výmalby dotčených prostor. Rekonstrukce venkovního mobiliáře a pořízení herních prvků.</t>
  </si>
  <si>
    <t>X</t>
  </si>
  <si>
    <t>*vzorec pro méně rozvinutý region (dotace 85% EFRR)</t>
  </si>
  <si>
    <t xml:space="preserve">Podpis předsedkyně Řídicího výboru: </t>
  </si>
  <si>
    <t>Strategický rámec MAP ORP Broumov - seznam investičních priorit ZŠ (2021–2027)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</si>
  <si>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</si>
  <si>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</si>
  <si>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</si>
  <si>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</si>
  <si>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</si>
  <si>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</si>
  <si>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</si>
  <si>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</si>
  <si>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</si>
  <si>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</si>
  <si>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</si>
  <si>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</si>
  <si>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</si>
  <si>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</si>
  <si>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a Mateřská škola, Teplice nad Metují</t>
  </si>
  <si>
    <t>město Teplice nad Metují</t>
  </si>
  <si>
    <t>Modernizace odborných učeben – Základní škola a Mateřská škola, Teplice nad Metují</t>
  </si>
  <si>
    <t>Teplice nad Metují</t>
  </si>
  <si>
    <t xml:space="preserve">Modernizace 3 odborných učeben ve stávajících prostorách školy v návaznosti na klíčové kompetence IROP. Tato dílčí aktivita projektu bude zahrnovat jak samotnou stavební část (opravy a úpravy vnitřních dispozic jednotlivých učeben), tak i vybavení jednotlivých tříd zázemím pro žáky a učitele (pracoviště – stoly a židle) a úložné prostory, společně s IKT didaktickými pomůckami (interaktivní tabule, PC, notebooky). Dále budou modernizovány 2 prostory pro přípravu pedagogů (kabinety) a v suterénu celé oddělení školní družiny (herny, zázemí, sociální zařízení). Počítá se i s realizací vnitřní konektivity v celém objektu školy. Bezbariérovost bude naplněna na všech úrovních (dostupnost vzdělávacího zařízení + podpořené učebny, bezbariérové sociální zázemí).    </t>
  </si>
  <si>
    <t>Základní škola Hradební, Broumov</t>
  </si>
  <si>
    <t>město Broumov</t>
  </si>
  <si>
    <t xml:space="preserve">Rekonstrukce prostor pro výuku dalších oborů, jako např. IT, technických a řemeslných oborů atp. </t>
  </si>
  <si>
    <t>Přestavba budovy č.p. 80, projekt obsahuje přestavbu budovy na odborné učebny dle klíčových kompetencí, spojení budovy se stávající základní školou a propojení se školní zahradou. Vytvoření bezbariérového přístupu a pohybu po škole.</t>
  </si>
  <si>
    <t>Rekonstrukce půdních prostor na ZŠ Hradební</t>
  </si>
  <si>
    <t>Stavební rekonstrukce, interiérové vybavení</t>
  </si>
  <si>
    <t>Modernizace IT infrastruktury na obou stupních základní školy</t>
  </si>
  <si>
    <t>Modernizace učebny fyziky a chemicko-biologické učebny</t>
  </si>
  <si>
    <t>Modernizace, vybavení novým moderním zařízením a nábytkem pro výukové účely</t>
  </si>
  <si>
    <t>Základní škola a mateřská škola Martínkovice, okres Náchod</t>
  </si>
  <si>
    <t>obec Martínkovice</t>
  </si>
  <si>
    <t>Kompletní oprava střechy na budově základní školy</t>
  </si>
  <si>
    <t>Martínkovice</t>
  </si>
  <si>
    <t>Kompletní oprava střechy - přeložení stávající krytiny (břidlice) nebo položení nové krytiny, nové plechování včetně žlabů a svodů</t>
  </si>
  <si>
    <t>ne</t>
  </si>
  <si>
    <t>Obnova počítačové učebny</t>
  </si>
  <si>
    <t>Modernizace cvičné kuchyňky</t>
  </si>
  <si>
    <t>Stávající prostory nutně vyžadují novou podlahu (PVC) a nové nábytkové vybavení (3 pracoviště s varnou deskou, dřezem, osvětlení, tabule, jídelní stoly a židle).</t>
  </si>
  <si>
    <t>Základní škola, Meziměstí, okres Náchod</t>
  </si>
  <si>
    <t>město Meziměstí</t>
  </si>
  <si>
    <t>Venkovní učebna na pozemku p.č.188/444 v k.ú. Meziměstí</t>
  </si>
  <si>
    <t>Meziměstí</t>
  </si>
  <si>
    <t>Učebna pro potřeby základního vzdělávání</t>
  </si>
  <si>
    <t>Modernizace učebny fyziky a chemie</t>
  </si>
  <si>
    <t>Modernizace učebny, vybavení zázemím pro žáky a učitele společně s interaktivní tabulí a didaktickými pomůckami.</t>
  </si>
  <si>
    <t>Základní škola a mateřská škola, Jetřichov, okres Náchod</t>
  </si>
  <si>
    <t>obec Jetřichov</t>
  </si>
  <si>
    <t>Amfiteátr na školní zahradě</t>
  </si>
  <si>
    <t>Jetřichov</t>
  </si>
  <si>
    <t>Výstavba amfiteátru na školní zahradě</t>
  </si>
  <si>
    <t>Venkovní krytá učebna</t>
  </si>
  <si>
    <t>Výstavba venkovní učebny na školní zahradě</t>
  </si>
  <si>
    <t>Revitalizace školní zahrady</t>
  </si>
  <si>
    <t>Revitalizace školní zahrady, parkové úpravy, školní záhony</t>
  </si>
  <si>
    <t>Bezbariérový přístup do MŠ a ZŠ</t>
  </si>
  <si>
    <t>Vybudování bezbariérového přístupu do MŠ a ZŠ z prostoru před budovou</t>
  </si>
  <si>
    <t>Výlevka ve školní družině</t>
  </si>
  <si>
    <t>Vybudování výlevky ve školní družině – půdní prostory</t>
  </si>
  <si>
    <t xml:space="preserve">Cílem v přírodovědném vzdělávání je rozvíjet schopnosti potřebné při využívání přírodovědných vědomosti a dovednosti pro řešení konkrétních problémů.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</si>
  <si>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</si>
  <si>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</si>
  <si>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</si>
  <si>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</si>
  <si>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</si>
  <si>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</si>
  <si>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</si>
  <si>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</si>
  <si>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</si>
  <si>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</si>
  <si>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</si>
  <si>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umělecká škola Broumov</t>
  </si>
  <si>
    <t xml:space="preserve">Stavební úpravy objektu č.p. 72, ul. Stanislava Opočenského, Broumov </t>
  </si>
  <si>
    <t>Stavební úpravy objektu č.p. 72, ul. Stanislava Opočenského, Broumov (rekonstrukce pro potřeby Základní umělecké školy Broumov, vč. zpracování projektové dokumentace)</t>
  </si>
  <si>
    <t>zpracovaná dispoziční studie, příprava na zpracování projektové dokumentace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</si>
  <si>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</si>
  <si>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</si>
  <si>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Strategický rámec MAP ORP Broumov - seznam investičních priorit MŠ (2021–2027)</t>
  </si>
  <si>
    <t>stručný popis, např. zpracovaná PD, zajištěné výkupy, výber dodavatele</t>
  </si>
  <si>
    <t>Schváleno: v Broumově 16. 12. 2025 Řídicím výborem MAP</t>
  </si>
  <si>
    <t>Vybavení počítačové učebny novými počítači a monitory, včetně licence Office  školy</t>
  </si>
  <si>
    <t>Modernizace IT infrastruktury na 1. stupni ZŠ</t>
  </si>
  <si>
    <t>ano</t>
  </si>
  <si>
    <r>
      <rPr>
        <sz val="11"/>
        <color theme="1"/>
        <rFont val="Calibri"/>
        <family val="2"/>
        <scheme val="minor"/>
      </rPr>
      <t>2024</t>
    </r>
    <r>
      <rPr>
        <strike/>
        <sz val="11"/>
        <color theme="1"/>
        <rFont val="Calibri"/>
        <family val="2"/>
        <scheme val="minor"/>
      </rPr>
      <t xml:space="preserve">
01.07.2022</t>
    </r>
  </si>
  <si>
    <r>
      <rPr>
        <sz val="11"/>
        <color theme="1"/>
        <rFont val="Calibri"/>
        <family val="2"/>
        <scheme val="minor"/>
      </rPr>
      <t>2025</t>
    </r>
    <r>
      <rPr>
        <strike/>
        <sz val="11"/>
        <color theme="1"/>
        <rFont val="Calibri"/>
        <family val="2"/>
        <scheme val="minor"/>
      </rPr>
      <t xml:space="preserve">
31.08.2023</t>
    </r>
  </si>
  <si>
    <t>příprava projektové dokumentace, záměr vyžaduje stavební povolení, ale není o něj v tuto chvíli požádáno</t>
  </si>
  <si>
    <t>Masarykova základní škola, Broumov, Komenského 312, okres Náchod</t>
  </si>
  <si>
    <t>Modernizace školních dílen</t>
  </si>
  <si>
    <t>Cílem je modernizace dílen pro polytechnickou výuku. Aktivita zahrnuje zednické práce (omítky, dlažba), truhlářské práce, výměna pracovních stolů, nové nářadí pro práci s různými materiály, nové osvětlení, nákup PC pro gravírovací laser.</t>
  </si>
  <si>
    <t>Akce nevyžaduje stavební povolení</t>
  </si>
  <si>
    <t>Modernizace ŠD - III. Oddělení a ŠPP</t>
  </si>
  <si>
    <t>Projekt zahrnuje modernizaci prostor ŠD - III. oddělení formou potřebných staveních úprav a pořízením nového nábytkového vybavení. Doprovodnou aktivitou je modernizace školního poradenského pracoviště, včetně základních stavebních úprav a vybavení pro práci ŠPP.</t>
  </si>
  <si>
    <t>Projekt nevyžaduje stavební povolení</t>
  </si>
  <si>
    <t>Modernizace učebny dílen ZŠ Hradební, Broumov</t>
  </si>
  <si>
    <t>Nákup nového nábytku a vybavení - aktuálně je nábytek zastaralý a nemoderní</t>
  </si>
  <si>
    <t>Projekt nevyžaduje stavební povolení + není potřeba projektová dokumentace</t>
  </si>
  <si>
    <t>Modernizace školních dílen a přírodovědného zázemí</t>
  </si>
  <si>
    <t xml:space="preserve">Modernizace a vybavení školních dílen a přírodovědného zázemí pro podporu polytechnického vzdělávání </t>
  </si>
  <si>
    <t>Vydáno územní rozhodnutí, realizuje se - dotace IROP přes MAS</t>
  </si>
  <si>
    <t>Vydáno územní rozhodnutí</t>
  </si>
  <si>
    <t>Projekt byl dokončen, realizace prostřednictvím výzvy MAS</t>
  </si>
  <si>
    <t>Projektová dokumentace připravena, stavební povolení není vyžadováno (souhlas s provedením záměru - vydáno)</t>
  </si>
  <si>
    <t>Bez nutnosti projektové dokumentace</t>
  </si>
  <si>
    <t>Záměr</t>
  </si>
  <si>
    <t>Zpracovaná PD</t>
  </si>
  <si>
    <t>Souhrnný rámec pro investice do infrastruktury pro zájmové, neformální vzdělávání a celoživotní učení pro MAP ORP Broumov (2021–2027)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</si>
</sst>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E5E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3" fontId="24" fillId="0" borderId="0" applyFont="0" applyFill="0" applyBorder="0" applyAlignment="0" applyProtection="0"/>
  </cellStyleXfs>
  <cellXfs count="292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33" xfId="0" applyFont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0" fillId="0" borderId="43" xfId="0" applyBorder="1"/>
    <xf numFmtId="0" fontId="14" fillId="0" borderId="45" xfId="0" applyFont="1" applyBorder="1"/>
    <xf numFmtId="0" fontId="0" fillId="0" borderId="46" xfId="0" applyBorder="1"/>
    <xf numFmtId="0" fontId="14" fillId="3" borderId="45" xfId="0" applyFont="1" applyFill="1" applyBorder="1"/>
    <xf numFmtId="0" fontId="0" fillId="3" borderId="43" xfId="0" applyFill="1" applyBorder="1"/>
    <xf numFmtId="9" fontId="0" fillId="3" borderId="46" xfId="0" applyNumberFormat="1" applyFill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0" xfId="0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0" fontId="0" fillId="0" borderId="25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5" borderId="17" xfId="0" applyFill="1" applyBorder="1" applyAlignment="1">
      <alignment horizontal="left" vertical="center" indent="1"/>
    </xf>
    <xf numFmtId="0" fontId="0" fillId="5" borderId="19" xfId="0" applyFill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23" xfId="0" applyBorder="1" applyAlignment="1">
      <alignment horizontal="right" vertical="center" indent="1"/>
    </xf>
    <xf numFmtId="0" fontId="0" fillId="0" borderId="25" xfId="0" applyBorder="1" applyAlignment="1">
      <alignment horizontal="right" vertical="center" indent="1"/>
    </xf>
    <xf numFmtId="0" fontId="0" fillId="5" borderId="24" xfId="0" applyFill="1" applyBorder="1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0" fillId="0" borderId="30" xfId="0" applyBorder="1" applyAlignment="1">
      <alignment horizontal="left" vertical="center" indent="1"/>
    </xf>
    <xf numFmtId="0" fontId="0" fillId="5" borderId="44" xfId="0" applyFill="1" applyBorder="1" applyAlignment="1">
      <alignment horizontal="left" vertical="center" indent="1"/>
    </xf>
    <xf numFmtId="0" fontId="0" fillId="5" borderId="40" xfId="0" applyFill="1" applyBorder="1" applyAlignment="1">
      <alignment horizontal="left" vertical="center" indent="1"/>
    </xf>
    <xf numFmtId="0" fontId="0" fillId="5" borderId="48" xfId="0" applyFill="1" applyBorder="1" applyAlignment="1">
      <alignment horizontal="left" vertical="center" wrapText="1" indent="1"/>
    </xf>
    <xf numFmtId="0" fontId="0" fillId="5" borderId="48" xfId="0" applyFill="1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41" xfId="0" applyBorder="1" applyAlignment="1">
      <alignment horizontal="left" vertical="center" indent="1"/>
    </xf>
    <xf numFmtId="3" fontId="0" fillId="5" borderId="44" xfId="2" applyNumberFormat="1" applyFont="1" applyFill="1" applyBorder="1" applyAlignment="1">
      <alignment horizontal="right" vertical="center" indent="1"/>
    </xf>
    <xf numFmtId="1" fontId="0" fillId="0" borderId="14" xfId="0" applyNumberFormat="1" applyBorder="1" applyAlignment="1">
      <alignment horizontal="right" vertical="center" indent="1"/>
    </xf>
    <xf numFmtId="49" fontId="0" fillId="0" borderId="4" xfId="0" applyNumberFormat="1" applyBorder="1" applyAlignment="1">
      <alignment horizontal="right" vertical="center" indent="1"/>
    </xf>
    <xf numFmtId="49" fontId="0" fillId="0" borderId="41" xfId="0" applyNumberFormat="1" applyBorder="1" applyAlignment="1">
      <alignment horizontal="right" vertical="center" indent="1"/>
    </xf>
    <xf numFmtId="0" fontId="0" fillId="0" borderId="24" xfId="0" applyBorder="1" applyAlignment="1">
      <alignment horizontal="left" vertical="center" indent="1"/>
    </xf>
    <xf numFmtId="0" fontId="0" fillId="5" borderId="18" xfId="0" applyFill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5" borderId="17" xfId="0" applyFill="1" applyBorder="1" applyAlignment="1">
      <alignment horizontal="left" vertical="center" wrapText="1" indent="1"/>
    </xf>
    <xf numFmtId="0" fontId="0" fillId="4" borderId="47" xfId="0" applyFill="1" applyBorder="1" applyAlignment="1">
      <alignment horizontal="right" vertical="center" indent="1"/>
    </xf>
    <xf numFmtId="0" fontId="0" fillId="0" borderId="24" xfId="0" applyBorder="1" applyAlignment="1">
      <alignment horizontal="right" indent="1"/>
    </xf>
    <xf numFmtId="0" fontId="0" fillId="4" borderId="47" xfId="0" applyFill="1" applyBorder="1" applyAlignment="1">
      <alignment horizontal="left" vertical="center" indent="1"/>
    </xf>
    <xf numFmtId="0" fontId="0" fillId="0" borderId="24" xfId="0" applyBorder="1" applyAlignment="1">
      <alignment horizontal="left" indent="1"/>
    </xf>
    <xf numFmtId="0" fontId="0" fillId="4" borderId="47" xfId="0" applyFill="1" applyBorder="1" applyAlignment="1">
      <alignment horizontal="left" vertical="center" wrapText="1" indent="1"/>
    </xf>
    <xf numFmtId="0" fontId="26" fillId="4" borderId="47" xfId="0" applyFont="1" applyFill="1" applyBorder="1" applyAlignment="1">
      <alignment horizontal="right" vertical="center" indent="1"/>
    </xf>
    <xf numFmtId="164" fontId="0" fillId="0" borderId="30" xfId="2" applyNumberFormat="1" applyFont="1" applyBorder="1" applyAlignment="1">
      <alignment horizontal="right" vertical="center" indent="1"/>
    </xf>
    <xf numFmtId="164" fontId="0" fillId="0" borderId="14" xfId="2" applyNumberFormat="1" applyFont="1" applyBorder="1" applyAlignment="1">
      <alignment horizontal="right" vertical="center" indent="1"/>
    </xf>
    <xf numFmtId="0" fontId="0" fillId="5" borderId="30" xfId="0" applyFill="1" applyBorder="1" applyAlignment="1">
      <alignment horizontal="right" vertical="center" indent="1"/>
    </xf>
    <xf numFmtId="0" fontId="0" fillId="5" borderId="23" xfId="0" applyFill="1" applyBorder="1" applyAlignment="1">
      <alignment horizontal="left" vertical="center" indent="1"/>
    </xf>
    <xf numFmtId="0" fontId="0" fillId="0" borderId="55" xfId="0" applyBorder="1" applyAlignment="1">
      <alignment horizontal="left" vertical="center" indent="1"/>
    </xf>
    <xf numFmtId="0" fontId="0" fillId="5" borderId="25" xfId="0" applyFill="1" applyBorder="1" applyAlignment="1">
      <alignment horizontal="left" vertical="center" indent="1"/>
    </xf>
    <xf numFmtId="0" fontId="0" fillId="4" borderId="17" xfId="0" applyFill="1" applyBorder="1" applyAlignment="1">
      <alignment horizontal="left" vertical="center" indent="1"/>
    </xf>
    <xf numFmtId="0" fontId="0" fillId="4" borderId="25" xfId="0" applyFill="1" applyBorder="1" applyAlignment="1">
      <alignment horizontal="left" vertical="center" indent="1"/>
    </xf>
    <xf numFmtId="0" fontId="0" fillId="4" borderId="46" xfId="0" applyFill="1" applyBorder="1" applyAlignment="1">
      <alignment horizontal="right" vertical="center" indent="1"/>
    </xf>
    <xf numFmtId="0" fontId="0" fillId="4" borderId="24" xfId="0" applyFill="1" applyBorder="1" applyAlignment="1">
      <alignment horizontal="right" vertical="center" indent="1"/>
    </xf>
    <xf numFmtId="0" fontId="0" fillId="4" borderId="25" xfId="0" applyFill="1" applyBorder="1" applyAlignment="1">
      <alignment horizontal="right" vertical="center" indent="1"/>
    </xf>
    <xf numFmtId="0" fontId="0" fillId="4" borderId="48" xfId="0" applyFill="1" applyBorder="1" applyAlignment="1">
      <alignment horizontal="left" vertical="center" indent="1"/>
    </xf>
    <xf numFmtId="0" fontId="0" fillId="4" borderId="44" xfId="0" applyFill="1" applyBorder="1" applyAlignment="1">
      <alignment horizontal="left" vertical="center" indent="1"/>
    </xf>
    <xf numFmtId="0" fontId="0" fillId="4" borderId="18" xfId="0" applyFill="1" applyBorder="1" applyAlignment="1">
      <alignment horizontal="left" vertical="center" indent="1"/>
    </xf>
    <xf numFmtId="0" fontId="0" fillId="4" borderId="19" xfId="0" applyFill="1" applyBorder="1" applyAlignment="1">
      <alignment horizontal="left" vertical="center" indent="1"/>
    </xf>
    <xf numFmtId="0" fontId="0" fillId="4" borderId="17" xfId="0" applyFill="1" applyBorder="1" applyAlignment="1">
      <alignment horizontal="left" vertical="center" wrapText="1" indent="1"/>
    </xf>
    <xf numFmtId="0" fontId="0" fillId="4" borderId="30" xfId="0" applyFill="1" applyBorder="1" applyAlignment="1">
      <alignment horizontal="right" vertical="center" indent="1"/>
    </xf>
    <xf numFmtId="0" fontId="0" fillId="4" borderId="40" xfId="0" applyFill="1" applyBorder="1" applyAlignment="1">
      <alignment horizontal="left" vertical="center" indent="1"/>
    </xf>
    <xf numFmtId="0" fontId="0" fillId="4" borderId="23" xfId="0" applyFill="1" applyBorder="1" applyAlignment="1">
      <alignment horizontal="left" vertical="center" indent="1"/>
    </xf>
    <xf numFmtId="3" fontId="0" fillId="4" borderId="44" xfId="2" applyNumberFormat="1" applyFont="1" applyFill="1" applyBorder="1" applyAlignment="1">
      <alignment horizontal="right" vertical="center" indent="1"/>
    </xf>
    <xf numFmtId="0" fontId="4" fillId="0" borderId="6" xfId="0" applyFont="1" applyBorder="1" applyAlignment="1">
      <alignment horizontal="center" vertical="center" wrapText="1"/>
    </xf>
    <xf numFmtId="0" fontId="0" fillId="4" borderId="36" xfId="0" applyFill="1" applyBorder="1" applyAlignment="1">
      <alignment horizontal="right" vertical="center" indent="1"/>
    </xf>
    <xf numFmtId="0" fontId="0" fillId="0" borderId="25" xfId="0" applyBorder="1" applyAlignment="1">
      <alignment horizontal="lef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left" indent="1"/>
    </xf>
    <xf numFmtId="0" fontId="0" fillId="0" borderId="5" xfId="0" applyBorder="1" applyAlignment="1">
      <alignment horizontal="right" indent="1"/>
    </xf>
    <xf numFmtId="0" fontId="0" fillId="0" borderId="6" xfId="0" applyBorder="1" applyAlignment="1">
      <alignment horizontal="left" indent="1"/>
    </xf>
    <xf numFmtId="3" fontId="27" fillId="4" borderId="47" xfId="0" applyNumberFormat="1" applyFont="1" applyFill="1" applyBorder="1" applyAlignment="1">
      <alignment horizontal="right" vertical="center" indent="1"/>
    </xf>
    <xf numFmtId="3" fontId="27" fillId="4" borderId="44" xfId="2" applyNumberFormat="1" applyFont="1" applyFill="1" applyBorder="1" applyAlignment="1">
      <alignment horizontal="right" vertical="center" indent="1"/>
    </xf>
    <xf numFmtId="0" fontId="27" fillId="4" borderId="23" xfId="0" applyFont="1" applyFill="1" applyBorder="1" applyAlignment="1">
      <alignment horizontal="right" vertical="center" indent="1"/>
    </xf>
    <xf numFmtId="0" fontId="27" fillId="4" borderId="46" xfId="0" applyFont="1" applyFill="1" applyBorder="1" applyAlignment="1">
      <alignment horizontal="right" vertical="center" indent="1"/>
    </xf>
    <xf numFmtId="0" fontId="0" fillId="2" borderId="44" xfId="0" applyFill="1" applyBorder="1" applyAlignment="1">
      <alignment horizontal="right" vertical="center" indent="1"/>
    </xf>
    <xf numFmtId="0" fontId="0" fillId="2" borderId="23" xfId="0" applyFill="1" applyBorder="1" applyAlignment="1">
      <alignment horizontal="left" vertical="center" indent="1"/>
    </xf>
    <xf numFmtId="0" fontId="0" fillId="2" borderId="25" xfId="0" applyFill="1" applyBorder="1" applyAlignment="1">
      <alignment horizontal="left" vertical="center" indent="1"/>
    </xf>
    <xf numFmtId="0" fontId="0" fillId="2" borderId="53" xfId="0" applyFill="1" applyBorder="1" applyAlignment="1">
      <alignment horizontal="right" vertical="center" indent="1"/>
    </xf>
    <xf numFmtId="0" fontId="0" fillId="2" borderId="18" xfId="0" applyFill="1" applyBorder="1" applyAlignment="1">
      <alignment horizontal="right" vertical="center" indent="1"/>
    </xf>
    <xf numFmtId="0" fontId="0" fillId="2" borderId="19" xfId="0" applyFill="1" applyBorder="1" applyAlignment="1">
      <alignment horizontal="right" vertical="center" indent="1"/>
    </xf>
    <xf numFmtId="0" fontId="0" fillId="2" borderId="40" xfId="0" applyFill="1" applyBorder="1" applyAlignment="1">
      <alignment horizontal="left" vertical="center" indent="1"/>
    </xf>
    <xf numFmtId="0" fontId="0" fillId="2" borderId="30" xfId="0" applyFill="1" applyBorder="1" applyAlignment="1">
      <alignment horizontal="left" vertical="center" indent="1"/>
    </xf>
    <xf numFmtId="0" fontId="0" fillId="2" borderId="40" xfId="0" applyFill="1" applyBorder="1" applyAlignment="1">
      <alignment horizontal="left" vertical="center" wrapText="1" indent="1"/>
    </xf>
    <xf numFmtId="3" fontId="0" fillId="2" borderId="44" xfId="2" applyNumberFormat="1" applyFont="1" applyFill="1" applyBorder="1" applyAlignment="1">
      <alignment horizontal="right" vertical="center" indent="1"/>
    </xf>
    <xf numFmtId="14" fontId="29" fillId="2" borderId="23" xfId="0" applyNumberFormat="1" applyFont="1" applyFill="1" applyBorder="1" applyAlignment="1">
      <alignment horizontal="right" vertical="center" wrapText="1" indent="1"/>
    </xf>
    <xf numFmtId="14" fontId="29" fillId="2" borderId="25" xfId="0" applyNumberFormat="1" applyFont="1" applyFill="1" applyBorder="1" applyAlignment="1">
      <alignment horizontal="right" vertical="center" wrapText="1" indent="1"/>
    </xf>
    <xf numFmtId="0" fontId="0" fillId="2" borderId="17" xfId="0" applyFill="1" applyBorder="1" applyAlignment="1">
      <alignment horizontal="left" vertical="center" indent="1"/>
    </xf>
    <xf numFmtId="0" fontId="0" fillId="2" borderId="18" xfId="0" applyFill="1" applyBorder="1" applyAlignment="1">
      <alignment horizontal="left" vertical="center" indent="1"/>
    </xf>
    <xf numFmtId="0" fontId="0" fillId="2" borderId="19" xfId="0" applyFill="1" applyBorder="1" applyAlignment="1">
      <alignment horizontal="left" vertical="center" indent="1"/>
    </xf>
    <xf numFmtId="0" fontId="0" fillId="2" borderId="44" xfId="0" applyFill="1" applyBorder="1" applyAlignment="1">
      <alignment horizontal="left" vertical="center" indent="1"/>
    </xf>
    <xf numFmtId="0" fontId="0" fillId="2" borderId="17" xfId="0" applyFill="1" applyBorder="1" applyAlignment="1">
      <alignment horizontal="left" vertical="center" wrapText="1" indent="1"/>
    </xf>
    <xf numFmtId="0" fontId="0" fillId="2" borderId="46" xfId="0" applyFill="1" applyBorder="1" applyAlignment="1">
      <alignment horizontal="right" vertical="center" indent="1"/>
    </xf>
    <xf numFmtId="0" fontId="0" fillId="2" borderId="24" xfId="0" applyFill="1" applyBorder="1" applyAlignment="1">
      <alignment horizontal="right" vertical="center" indent="1"/>
    </xf>
    <xf numFmtId="0" fontId="0" fillId="2" borderId="25" xfId="0" applyFill="1" applyBorder="1" applyAlignment="1">
      <alignment horizontal="right" vertical="center" indent="1"/>
    </xf>
    <xf numFmtId="0" fontId="27" fillId="4" borderId="19" xfId="0" applyFont="1" applyFill="1" applyBorder="1" applyAlignment="1">
      <alignment horizontal="left" vertical="center" indent="1"/>
    </xf>
    <xf numFmtId="0" fontId="27" fillId="4" borderId="47" xfId="0" applyFont="1" applyFill="1" applyBorder="1" applyAlignment="1">
      <alignment horizontal="left" vertical="center" wrapText="1" indent="1"/>
    </xf>
    <xf numFmtId="0" fontId="27" fillId="4" borderId="37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right" vertical="center" indent="1"/>
    </xf>
    <xf numFmtId="0" fontId="0" fillId="2" borderId="1" xfId="0" applyFill="1" applyBorder="1" applyAlignment="1">
      <alignment horizontal="left" vertical="center" wrapText="1" indent="1"/>
    </xf>
    <xf numFmtId="0" fontId="0" fillId="2" borderId="2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right" vertical="center" indent="1"/>
    </xf>
    <xf numFmtId="0" fontId="0" fillId="2" borderId="13" xfId="0" applyFill="1" applyBorder="1" applyAlignment="1">
      <alignment horizontal="left" vertical="center" wrapText="1" indent="1"/>
    </xf>
    <xf numFmtId="0" fontId="0" fillId="2" borderId="13" xfId="0" applyFill="1" applyBorder="1" applyAlignment="1">
      <alignment horizontal="left" vertical="center" indent="1"/>
    </xf>
    <xf numFmtId="164" fontId="0" fillId="2" borderId="13" xfId="2" applyNumberFormat="1" applyFont="1" applyFill="1" applyBorder="1" applyAlignment="1">
      <alignment horizontal="right" vertical="center" indent="1"/>
    </xf>
    <xf numFmtId="0" fontId="0" fillId="2" borderId="1" xfId="0" applyFill="1" applyBorder="1" applyAlignment="1">
      <alignment horizontal="righ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5" borderId="46" xfId="0" applyFill="1" applyBorder="1" applyAlignment="1">
      <alignment horizontal="left" vertical="center" indent="12"/>
    </xf>
    <xf numFmtId="0" fontId="0" fillId="5" borderId="25" xfId="0" applyFill="1" applyBorder="1" applyAlignment="1">
      <alignment horizontal="left" vertical="center" indent="12"/>
    </xf>
    <xf numFmtId="0" fontId="0" fillId="5" borderId="17" xfId="0" applyFill="1" applyBorder="1" applyAlignment="1">
      <alignment horizontal="right" vertical="center" indent="1"/>
    </xf>
    <xf numFmtId="0" fontId="0" fillId="5" borderId="51" xfId="0" applyFill="1" applyBorder="1" applyAlignment="1">
      <alignment horizontal="right" vertical="center" indent="1"/>
    </xf>
    <xf numFmtId="0" fontId="0" fillId="6" borderId="44" xfId="0" applyFill="1" applyBorder="1" applyAlignment="1">
      <alignment horizontal="right" vertical="center" indent="1"/>
    </xf>
    <xf numFmtId="0" fontId="0" fillId="6" borderId="17" xfId="0" applyFill="1" applyBorder="1" applyAlignment="1">
      <alignment horizontal="left" vertical="center" indent="1"/>
    </xf>
    <xf numFmtId="0" fontId="0" fillId="6" borderId="25" xfId="0" applyFill="1" applyBorder="1" applyAlignment="1">
      <alignment horizontal="left" vertical="center" indent="1"/>
    </xf>
    <xf numFmtId="0" fontId="0" fillId="6" borderId="46" xfId="0" applyFill="1" applyBorder="1" applyAlignment="1">
      <alignment horizontal="right" vertical="center" indent="1"/>
    </xf>
    <xf numFmtId="0" fontId="0" fillId="6" borderId="24" xfId="0" applyFill="1" applyBorder="1" applyAlignment="1">
      <alignment horizontal="right" vertical="center" indent="1"/>
    </xf>
    <xf numFmtId="0" fontId="0" fillId="6" borderId="25" xfId="0" applyFill="1" applyBorder="1" applyAlignment="1">
      <alignment horizontal="right" vertical="center" indent="1"/>
    </xf>
    <xf numFmtId="0" fontId="0" fillId="6" borderId="48" xfId="0" applyFill="1" applyBorder="1" applyAlignment="1">
      <alignment horizontal="left" vertical="center" indent="1"/>
    </xf>
    <xf numFmtId="0" fontId="0" fillId="6" borderId="44" xfId="0" applyFill="1" applyBorder="1" applyAlignment="1">
      <alignment horizontal="left" vertical="center" indent="1"/>
    </xf>
    <xf numFmtId="3" fontId="0" fillId="6" borderId="30" xfId="2" applyNumberFormat="1" applyFont="1" applyFill="1" applyBorder="1" applyAlignment="1">
      <alignment horizontal="right" vertical="center" indent="1"/>
    </xf>
    <xf numFmtId="14" fontId="0" fillId="6" borderId="17" xfId="0" applyNumberFormat="1" applyFill="1" applyBorder="1" applyAlignment="1">
      <alignment horizontal="right" vertical="center" indent="1"/>
    </xf>
    <xf numFmtId="14" fontId="0" fillId="6" borderId="19" xfId="0" applyNumberFormat="1" applyFill="1" applyBorder="1" applyAlignment="1">
      <alignment horizontal="right" vertical="center" indent="1"/>
    </xf>
    <xf numFmtId="0" fontId="0" fillId="6" borderId="18" xfId="0" applyFill="1" applyBorder="1" applyAlignment="1">
      <alignment horizontal="left" vertical="center" indent="1"/>
    </xf>
    <xf numFmtId="0" fontId="0" fillId="6" borderId="19" xfId="0" applyFill="1" applyBorder="1" applyAlignment="1">
      <alignment horizontal="left" vertical="center" indent="1"/>
    </xf>
    <xf numFmtId="0" fontId="0" fillId="6" borderId="19" xfId="0" applyFill="1" applyBorder="1" applyAlignment="1">
      <alignment horizontal="left" vertical="center" wrapText="1" indent="1"/>
    </xf>
    <xf numFmtId="0" fontId="0" fillId="6" borderId="40" xfId="0" applyFill="1" applyBorder="1" applyAlignment="1">
      <alignment horizontal="left" vertical="center" indent="1"/>
    </xf>
    <xf numFmtId="0" fontId="0" fillId="6" borderId="30" xfId="0" applyFill="1" applyBorder="1" applyAlignment="1">
      <alignment horizontal="left" vertical="center" indent="1"/>
    </xf>
    <xf numFmtId="0" fontId="0" fillId="6" borderId="30" xfId="0" applyFill="1" applyBorder="1" applyAlignment="1">
      <alignment horizontal="left" vertical="center" wrapText="1" indent="1"/>
    </xf>
    <xf numFmtId="0" fontId="0" fillId="6" borderId="48" xfId="0" applyFill="1" applyBorder="1" applyAlignment="1">
      <alignment horizontal="left" vertical="center" wrapText="1" indent="1"/>
    </xf>
    <xf numFmtId="3" fontId="0" fillId="6" borderId="44" xfId="2" applyNumberFormat="1" applyFont="1" applyFill="1" applyBorder="1" applyAlignment="1">
      <alignment horizontal="right" vertical="center" indent="1"/>
    </xf>
    <xf numFmtId="0" fontId="0" fillId="6" borderId="17" xfId="0" applyFill="1" applyBorder="1" applyAlignment="1">
      <alignment horizontal="left" vertical="center" wrapText="1" indent="1"/>
    </xf>
    <xf numFmtId="0" fontId="0" fillId="6" borderId="23" xfId="0" applyFill="1" applyBorder="1" applyAlignment="1">
      <alignment horizontal="right" vertical="center" indent="1"/>
    </xf>
    <xf numFmtId="0" fontId="0" fillId="6" borderId="53" xfId="0" applyFill="1" applyBorder="1" applyAlignment="1">
      <alignment horizontal="right" vertical="center" indent="1"/>
    </xf>
    <xf numFmtId="0" fontId="0" fillId="2" borderId="30" xfId="0" applyFill="1" applyBorder="1" applyAlignment="1">
      <alignment horizontal="right" vertical="center" indent="1"/>
    </xf>
    <xf numFmtId="0" fontId="0" fillId="2" borderId="42" xfId="0" applyFill="1" applyBorder="1" applyAlignment="1">
      <alignment horizontal="left" vertical="center" indent="1"/>
    </xf>
    <xf numFmtId="3" fontId="0" fillId="2" borderId="30" xfId="2" applyNumberFormat="1" applyFont="1" applyFill="1" applyBorder="1" applyAlignment="1">
      <alignment horizontal="right" vertical="center" indent="1"/>
    </xf>
    <xf numFmtId="49" fontId="25" fillId="2" borderId="23" xfId="0" applyNumberFormat="1" applyFont="1" applyFill="1" applyBorder="1" applyAlignment="1">
      <alignment horizontal="right" vertical="center" wrapText="1" indent="1"/>
    </xf>
    <xf numFmtId="0" fontId="25" fillId="2" borderId="25" xfId="0" applyFont="1" applyFill="1" applyBorder="1" applyAlignment="1">
      <alignment horizontal="right" vertical="center" wrapText="1" indent="1"/>
    </xf>
    <xf numFmtId="0" fontId="0" fillId="2" borderId="24" xfId="0" applyFill="1" applyBorder="1" applyAlignment="1">
      <alignment horizontal="left" vertical="center" indent="1"/>
    </xf>
    <xf numFmtId="0" fontId="0" fillId="2" borderId="23" xfId="0" applyFill="1" applyBorder="1" applyAlignment="1">
      <alignment horizontal="right" vertical="center" indent="1"/>
    </xf>
    <xf numFmtId="0" fontId="0" fillId="2" borderId="48" xfId="0" applyFill="1" applyBorder="1" applyAlignment="1">
      <alignment horizontal="left" vertical="center" indent="1"/>
    </xf>
    <xf numFmtId="0" fontId="28" fillId="2" borderId="48" xfId="0" applyFont="1" applyFill="1" applyBorder="1" applyAlignment="1">
      <alignment horizontal="left" vertical="center" indent="1"/>
    </xf>
    <xf numFmtId="0" fontId="0" fillId="2" borderId="17" xfId="0" applyFill="1" applyBorder="1" applyAlignment="1">
      <alignment horizontal="right" vertical="center" indent="1"/>
    </xf>
    <xf numFmtId="0" fontId="0" fillId="6" borderId="13" xfId="0" applyFill="1" applyBorder="1" applyAlignment="1">
      <alignment horizontal="right" vertical="center" indent="1"/>
    </xf>
    <xf numFmtId="0" fontId="0" fillId="6" borderId="1" xfId="0" applyFill="1" applyBorder="1" applyAlignment="1">
      <alignment horizontal="left" vertical="center" indent="1"/>
    </xf>
    <xf numFmtId="0" fontId="0" fillId="6" borderId="32" xfId="0" applyFill="1" applyBorder="1" applyAlignment="1">
      <alignment horizontal="left" vertical="center" wrapText="1" indent="1"/>
    </xf>
    <xf numFmtId="0" fontId="0" fillId="6" borderId="54" xfId="0" applyFill="1" applyBorder="1" applyAlignment="1">
      <alignment horizontal="right" vertical="center" indent="1"/>
    </xf>
    <xf numFmtId="0" fontId="0" fillId="6" borderId="31" xfId="0" applyFill="1" applyBorder="1" applyAlignment="1">
      <alignment horizontal="right" vertical="center" indent="1"/>
    </xf>
    <xf numFmtId="0" fontId="0" fillId="6" borderId="32" xfId="0" applyFill="1" applyBorder="1" applyAlignment="1">
      <alignment horizontal="right" vertical="center" indent="1"/>
    </xf>
    <xf numFmtId="0" fontId="0" fillId="6" borderId="9" xfId="0" applyFill="1" applyBorder="1" applyAlignment="1">
      <alignment horizontal="left" vertical="center" wrapText="1" indent="1"/>
    </xf>
    <xf numFmtId="0" fontId="0" fillId="6" borderId="9" xfId="0" applyFill="1" applyBorder="1" applyAlignment="1">
      <alignment horizontal="left" vertical="center" indent="1"/>
    </xf>
    <xf numFmtId="0" fontId="0" fillId="6" borderId="13" xfId="0" applyFill="1" applyBorder="1" applyAlignment="1">
      <alignment horizontal="left" vertical="center" indent="1"/>
    </xf>
    <xf numFmtId="0" fontId="0" fillId="6" borderId="13" xfId="0" applyFill="1" applyBorder="1" applyAlignment="1">
      <alignment horizontal="left" vertical="center" wrapText="1" indent="1"/>
    </xf>
    <xf numFmtId="3" fontId="0" fillId="6" borderId="13" xfId="0" applyNumberFormat="1" applyFill="1" applyBorder="1" applyAlignment="1">
      <alignment horizontal="right" vertical="center" indent="1"/>
    </xf>
    <xf numFmtId="14" fontId="0" fillId="6" borderId="1" xfId="0" applyNumberFormat="1" applyFill="1" applyBorder="1" applyAlignment="1">
      <alignment horizontal="right" vertical="center" indent="1"/>
    </xf>
    <xf numFmtId="14" fontId="0" fillId="6" borderId="3" xfId="0" applyNumberFormat="1" applyFill="1" applyBorder="1" applyAlignment="1">
      <alignment horizontal="right" vertical="center" indent="1"/>
    </xf>
    <xf numFmtId="0" fontId="0" fillId="6" borderId="2" xfId="0" applyFill="1" applyBorder="1" applyAlignment="1">
      <alignment horizontal="left" vertical="center" indent="1"/>
    </xf>
    <xf numFmtId="0" fontId="0" fillId="6" borderId="3" xfId="0" applyFill="1" applyBorder="1" applyAlignment="1">
      <alignment horizontal="left" vertical="center" indent="1"/>
    </xf>
    <xf numFmtId="0" fontId="28" fillId="0" borderId="23" xfId="0" applyFont="1" applyBorder="1" applyAlignment="1">
      <alignment horizontal="left" vertical="center" wrapText="1" indent="1"/>
    </xf>
    <xf numFmtId="0" fontId="28" fillId="0" borderId="25" xfId="0" applyFont="1" applyBorder="1" applyAlignment="1">
      <alignment horizontal="left" vertical="center" wrapText="1" indent="1"/>
    </xf>
    <xf numFmtId="0" fontId="0" fillId="5" borderId="46" xfId="0" applyFill="1" applyBorder="1" applyAlignment="1">
      <alignment horizontal="right" vertical="center" indent="1"/>
    </xf>
    <xf numFmtId="0" fontId="0" fillId="5" borderId="25" xfId="0" applyFill="1" applyBorder="1" applyAlignment="1">
      <alignment horizontal="right" vertical="center" indent="1"/>
    </xf>
    <xf numFmtId="0" fontId="0" fillId="5" borderId="44" xfId="0" applyFill="1" applyBorder="1" applyAlignment="1">
      <alignment horizontal="right" vertical="center" indent="1"/>
    </xf>
    <xf numFmtId="3" fontId="0" fillId="0" borderId="14" xfId="2" applyNumberFormat="1" applyFont="1" applyFill="1" applyBorder="1" applyAlignment="1">
      <alignment horizontal="right" vertical="center" indent="1"/>
    </xf>
    <xf numFmtId="49" fontId="0" fillId="6" borderId="23" xfId="0" applyNumberFormat="1" applyFill="1" applyBorder="1" applyAlignment="1">
      <alignment horizontal="right" vertical="center" indent="1"/>
    </xf>
    <xf numFmtId="49" fontId="0" fillId="6" borderId="53" xfId="0" applyNumberFormat="1" applyFill="1" applyBorder="1" applyAlignment="1">
      <alignment horizontal="right" vertical="center" indent="1"/>
    </xf>
    <xf numFmtId="0" fontId="0" fillId="4" borderId="44" xfId="0" applyFill="1" applyBorder="1" applyAlignment="1">
      <alignment horizontal="right" vertical="center" indent="1"/>
    </xf>
    <xf numFmtId="0" fontId="0" fillId="4" borderId="56" xfId="0" applyFill="1" applyBorder="1" applyAlignment="1">
      <alignment horizontal="right" vertical="center" indent="1"/>
    </xf>
    <xf numFmtId="0" fontId="0" fillId="4" borderId="49" xfId="0" applyFill="1" applyBorder="1" applyAlignment="1">
      <alignment horizontal="right" vertical="center" indent="1"/>
    </xf>
    <xf numFmtId="0" fontId="0" fillId="4" borderId="50" xfId="0" applyFill="1" applyBorder="1" applyAlignment="1">
      <alignment horizontal="right" vertical="center" indent="1"/>
    </xf>
    <xf numFmtId="0" fontId="27" fillId="4" borderId="53" xfId="0" applyFont="1" applyFill="1" applyBorder="1" applyAlignment="1">
      <alignment horizontal="right" vertical="center" indent="1"/>
    </xf>
    <xf numFmtId="0" fontId="0" fillId="5" borderId="56" xfId="0" applyFill="1" applyBorder="1" applyAlignment="1">
      <alignment horizontal="right" vertical="center" indent="1"/>
    </xf>
    <xf numFmtId="0" fontId="0" fillId="5" borderId="49" xfId="0" applyFill="1" applyBorder="1" applyAlignment="1">
      <alignment horizontal="right" vertical="center" indent="1"/>
    </xf>
    <xf numFmtId="0" fontId="0" fillId="5" borderId="50" xfId="0" applyFill="1" applyBorder="1" applyAlignment="1">
      <alignment horizontal="right" vertical="center" indent="1"/>
    </xf>
    <xf numFmtId="0" fontId="0" fillId="0" borderId="17" xfId="0" applyBorder="1" applyAlignment="1">
      <alignment horizontal="left" vertical="center" wrapText="1" indent="1"/>
    </xf>
    <xf numFmtId="0" fontId="0" fillId="0" borderId="19" xfId="0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3">
    <cellStyle name="Čárka" xfId="2" builtinId="3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6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workbookViewId="0">
      <selection activeCell="C38" sqref="C38"/>
    </sheetView>
  </sheetViews>
  <sheetFormatPr baseColWidth="10" defaultColWidth="8.83203125" defaultRowHeight="15" x14ac:dyDescent="0.2"/>
  <cols>
    <col min="1" max="1" width="17.33203125" customWidth="1"/>
    <col min="2" max="2" width="14.83203125" customWidth="1"/>
    <col min="3" max="3" width="11.1640625" customWidth="1"/>
  </cols>
  <sheetData>
    <row r="1" spans="1:3" ht="21" x14ac:dyDescent="0.25">
      <c r="A1" s="13" t="s">
        <v>0</v>
      </c>
    </row>
    <row r="2" spans="1:3" ht="21" x14ac:dyDescent="0.25">
      <c r="A2" s="13"/>
    </row>
    <row r="3" spans="1:3" ht="15.5" customHeight="1" x14ac:dyDescent="0.2">
      <c r="A3" s="14" t="s">
        <v>1</v>
      </c>
    </row>
    <row r="4" spans="1:3" ht="15.5" customHeight="1" x14ac:dyDescent="0.2">
      <c r="A4" s="11" t="s">
        <v>2</v>
      </c>
    </row>
    <row r="5" spans="1:3" ht="15.5" customHeight="1" x14ac:dyDescent="0.2">
      <c r="A5" s="11" t="s">
        <v>3</v>
      </c>
    </row>
    <row r="6" spans="1:3" ht="8.75" customHeight="1" x14ac:dyDescent="0.2">
      <c r="A6" s="11"/>
    </row>
    <row r="7" spans="1:3" ht="15.5" customHeight="1" x14ac:dyDescent="0.2">
      <c r="A7" s="19" t="s">
        <v>4</v>
      </c>
      <c r="B7" s="18" t="s">
        <v>5</v>
      </c>
      <c r="C7" s="20" t="s">
        <v>6</v>
      </c>
    </row>
    <row r="8" spans="1:3" ht="15.5" customHeight="1" x14ac:dyDescent="0.2">
      <c r="A8" s="21" t="s">
        <v>7</v>
      </c>
      <c r="B8" s="22" t="s">
        <v>8</v>
      </c>
      <c r="C8" s="23">
        <v>0.85</v>
      </c>
    </row>
    <row r="9" spans="1:3" ht="15.5" customHeight="1" x14ac:dyDescent="0.2">
      <c r="A9" s="11"/>
    </row>
    <row r="10" spans="1:3" x14ac:dyDescent="0.2">
      <c r="A10" s="14" t="s">
        <v>9</v>
      </c>
    </row>
    <row r="11" spans="1:3" x14ac:dyDescent="0.2">
      <c r="A11" s="11" t="s">
        <v>10</v>
      </c>
    </row>
    <row r="12" spans="1:3" x14ac:dyDescent="0.2">
      <c r="A12" s="11" t="s">
        <v>11</v>
      </c>
    </row>
    <row r="13" spans="1:3" x14ac:dyDescent="0.2">
      <c r="A13" s="11"/>
    </row>
    <row r="14" spans="1:3" x14ac:dyDescent="0.2">
      <c r="A14" s="11"/>
    </row>
    <row r="15" spans="1:3" ht="130.75" customHeight="1" x14ac:dyDescent="0.2">
      <c r="A15" s="3"/>
    </row>
    <row r="16" spans="1:3" ht="38.25" customHeight="1" x14ac:dyDescent="0.2">
      <c r="A16" s="3"/>
    </row>
    <row r="17" spans="1:1" x14ac:dyDescent="0.2">
      <c r="A17" s="12" t="s">
        <v>12</v>
      </c>
    </row>
    <row r="18" spans="1:1" x14ac:dyDescent="0.2">
      <c r="A18" t="s">
        <v>13</v>
      </c>
    </row>
    <row r="19" spans="1:1" x14ac:dyDescent="0.2">
      <c r="A19" t="s">
        <v>14</v>
      </c>
    </row>
    <row r="21" spans="1:1" x14ac:dyDescent="0.2">
      <c r="A21" s="12" t="s">
        <v>15</v>
      </c>
    </row>
    <row r="22" spans="1:1" x14ac:dyDescent="0.2">
      <c r="A22" t="s">
        <v>16</v>
      </c>
    </row>
    <row r="23" spans="1:1" x14ac:dyDescent="0.2">
      <c r="A23" t="s">
        <v>17</v>
      </c>
    </row>
    <row r="25" spans="1:1" x14ac:dyDescent="0.2">
      <c r="A25" s="14" t="s">
        <v>18</v>
      </c>
    </row>
    <row r="26" spans="1:1" x14ac:dyDescent="0.2">
      <c r="A26" s="11" t="s">
        <v>19</v>
      </c>
    </row>
    <row r="27" spans="1:1" x14ac:dyDescent="0.2">
      <c r="A27" s="15" t="s">
        <v>20</v>
      </c>
    </row>
  </sheetData>
  <sheetProtection sheet="1" objects="1" scenarios="1"/>
  <hyperlinks>
    <hyperlink ref="A2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9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D372-1614-4B36-967C-827808EDC839}">
  <sheetPr>
    <pageSetUpPr fitToPage="1"/>
  </sheetPr>
  <dimension ref="A1:S28"/>
  <sheetViews>
    <sheetView tabSelected="1" zoomScaleNormal="100" workbookViewId="0">
      <selection activeCell="T1" sqref="A1:T11"/>
    </sheetView>
  </sheetViews>
  <sheetFormatPr baseColWidth="10" defaultColWidth="9.33203125" defaultRowHeight="15" x14ac:dyDescent="0.2"/>
  <cols>
    <col min="1" max="1" width="7.33203125" customWidth="1"/>
    <col min="2" max="2" width="61.6640625" customWidth="1"/>
    <col min="3" max="3" width="16.5" customWidth="1"/>
    <col min="4" max="4" width="12.5" customWidth="1"/>
    <col min="5" max="5" width="14.5" customWidth="1"/>
    <col min="6" max="6" width="17.5" customWidth="1"/>
    <col min="7" max="7" width="22.6640625" customWidth="1"/>
    <col min="8" max="8" width="17.33203125" bestFit="1" customWidth="1"/>
    <col min="9" max="9" width="13.33203125" customWidth="1"/>
    <col min="10" max="10" width="12.83203125" customWidth="1"/>
    <col min="11" max="11" width="98.1640625" customWidth="1"/>
    <col min="12" max="12" width="17" customWidth="1"/>
    <col min="13" max="13" width="19.1640625" customWidth="1"/>
    <col min="14" max="15" width="9.5" bestFit="1" customWidth="1"/>
    <col min="16" max="16" width="13.6640625" customWidth="1"/>
    <col min="17" max="17" width="13.33203125" customWidth="1"/>
    <col min="18" max="18" width="10.33203125" customWidth="1"/>
  </cols>
  <sheetData>
    <row r="1" spans="1:19" ht="20" thickBot="1" x14ac:dyDescent="0.25">
      <c r="A1" s="197" t="s">
        <v>129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ht="27.5" customHeight="1" x14ac:dyDescent="0.2">
      <c r="A2" s="199" t="s">
        <v>21</v>
      </c>
      <c r="B2" s="201" t="s">
        <v>22</v>
      </c>
      <c r="C2" s="201"/>
      <c r="D2" s="201"/>
      <c r="E2" s="201"/>
      <c r="F2" s="201"/>
      <c r="G2" s="201" t="s">
        <v>23</v>
      </c>
      <c r="H2" s="194" t="s">
        <v>24</v>
      </c>
      <c r="I2" s="204" t="s">
        <v>25</v>
      </c>
      <c r="J2" s="201" t="s">
        <v>26</v>
      </c>
      <c r="K2" s="201" t="s">
        <v>27</v>
      </c>
      <c r="L2" s="206" t="s">
        <v>28</v>
      </c>
      <c r="M2" s="206"/>
      <c r="N2" s="195" t="s">
        <v>29</v>
      </c>
      <c r="O2" s="195"/>
      <c r="P2" s="194" t="s">
        <v>30</v>
      </c>
      <c r="Q2" s="194"/>
      <c r="R2" s="195" t="s">
        <v>31</v>
      </c>
      <c r="S2" s="196"/>
    </row>
    <row r="3" spans="1:19" ht="108" thickBot="1" x14ac:dyDescent="0.25">
      <c r="A3" s="200"/>
      <c r="B3" s="24" t="s">
        <v>32</v>
      </c>
      <c r="C3" s="24" t="s">
        <v>33</v>
      </c>
      <c r="D3" s="24" t="s">
        <v>34</v>
      </c>
      <c r="E3" s="24" t="s">
        <v>35</v>
      </c>
      <c r="F3" s="24" t="s">
        <v>36</v>
      </c>
      <c r="G3" s="202"/>
      <c r="H3" s="203"/>
      <c r="I3" s="205"/>
      <c r="J3" s="202"/>
      <c r="K3" s="202"/>
      <c r="L3" s="25" t="s">
        <v>37</v>
      </c>
      <c r="M3" s="25" t="s">
        <v>38</v>
      </c>
      <c r="N3" s="26" t="s">
        <v>39</v>
      </c>
      <c r="O3" s="26" t="s">
        <v>40</v>
      </c>
      <c r="P3" s="4" t="s">
        <v>41</v>
      </c>
      <c r="Q3" s="4" t="s">
        <v>42</v>
      </c>
      <c r="R3" s="26" t="s">
        <v>43</v>
      </c>
      <c r="S3" s="81" t="s">
        <v>44</v>
      </c>
    </row>
    <row r="4" spans="1:19" ht="192" x14ac:dyDescent="0.2">
      <c r="A4" s="82">
        <v>1</v>
      </c>
      <c r="B4" s="57" t="s">
        <v>45</v>
      </c>
      <c r="C4" s="57" t="s">
        <v>46</v>
      </c>
      <c r="D4" s="55">
        <v>3189872</v>
      </c>
      <c r="E4" s="55">
        <v>181058944</v>
      </c>
      <c r="F4" s="55">
        <v>691006911</v>
      </c>
      <c r="G4" s="57" t="s">
        <v>47</v>
      </c>
      <c r="H4" s="57" t="s">
        <v>7</v>
      </c>
      <c r="I4" s="57" t="s">
        <v>48</v>
      </c>
      <c r="J4" s="57" t="s">
        <v>48</v>
      </c>
      <c r="K4" s="59" t="s">
        <v>49</v>
      </c>
      <c r="L4" s="88">
        <v>3580000</v>
      </c>
      <c r="M4" s="88">
        <f>L4*85%</f>
        <v>3043000</v>
      </c>
      <c r="N4" s="60">
        <v>2026</v>
      </c>
      <c r="O4" s="60">
        <v>2027</v>
      </c>
      <c r="P4" s="57" t="s">
        <v>50</v>
      </c>
      <c r="Q4" s="57" t="s">
        <v>50</v>
      </c>
      <c r="R4" s="113" t="s">
        <v>137</v>
      </c>
      <c r="S4" s="114" t="s">
        <v>87</v>
      </c>
    </row>
    <row r="5" spans="1:19" x14ac:dyDescent="0.2">
      <c r="A5" s="35"/>
      <c r="B5" s="58"/>
      <c r="C5" s="58"/>
      <c r="D5" s="56"/>
      <c r="E5" s="56"/>
      <c r="F5" s="56"/>
      <c r="G5" s="58"/>
      <c r="H5" s="58"/>
      <c r="I5" s="58"/>
      <c r="J5" s="58"/>
      <c r="K5" s="51"/>
      <c r="L5" s="56"/>
      <c r="M5" s="56"/>
      <c r="N5" s="56"/>
      <c r="O5" s="56"/>
      <c r="P5" s="58"/>
      <c r="Q5" s="58"/>
      <c r="R5" s="58"/>
      <c r="S5" s="83"/>
    </row>
    <row r="6" spans="1:19" x14ac:dyDescent="0.2">
      <c r="A6" s="35"/>
      <c r="B6" s="58"/>
      <c r="C6" s="58"/>
      <c r="D6" s="56"/>
      <c r="E6" s="56"/>
      <c r="F6" s="56"/>
      <c r="G6" s="58"/>
      <c r="H6" s="58"/>
      <c r="I6" s="58"/>
      <c r="J6" s="58"/>
      <c r="K6" s="51"/>
      <c r="L6" s="56"/>
      <c r="M6" s="56"/>
      <c r="N6" s="56"/>
      <c r="O6" s="56"/>
      <c r="P6" s="58"/>
      <c r="Q6" s="58"/>
      <c r="R6" s="58"/>
      <c r="S6" s="83"/>
    </row>
    <row r="7" spans="1:19" ht="16" thickBot="1" x14ac:dyDescent="0.25">
      <c r="A7" s="84"/>
      <c r="B7" s="85"/>
      <c r="C7" s="85"/>
      <c r="D7" s="86"/>
      <c r="E7" s="86"/>
      <c r="F7" s="86"/>
      <c r="G7" s="85"/>
      <c r="H7" s="85"/>
      <c r="I7" s="85"/>
      <c r="J7" s="85"/>
      <c r="K7" s="53"/>
      <c r="L7" s="86"/>
      <c r="M7" s="86"/>
      <c r="N7" s="86"/>
      <c r="O7" s="86"/>
      <c r="P7" s="85"/>
      <c r="Q7" s="85"/>
      <c r="R7" s="85"/>
      <c r="S7" s="87"/>
    </row>
    <row r="9" spans="1:19" x14ac:dyDescent="0.2">
      <c r="B9" t="s">
        <v>131</v>
      </c>
      <c r="L9" t="s">
        <v>51</v>
      </c>
    </row>
    <row r="10" spans="1:19" x14ac:dyDescent="0.2">
      <c r="B10" t="s">
        <v>52</v>
      </c>
    </row>
    <row r="12" spans="1:19" x14ac:dyDescent="0.2">
      <c r="A12" s="3"/>
    </row>
    <row r="26" spans="1:1" s="16" customFormat="1" x14ac:dyDescent="0.2">
      <c r="A26" s="11"/>
    </row>
    <row r="28" spans="1:1" x14ac:dyDescent="0.2">
      <c r="A28" s="1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25" right="0.25" top="0.75" bottom="0.75" header="0.3" footer="0.3"/>
  <pageSetup paperSize="8" scale="4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A8B2-A5CE-47F1-AD53-D89F3CC5A751}">
  <sheetPr>
    <pageSetUpPr fitToPage="1"/>
  </sheetPr>
  <dimension ref="A1:Z70"/>
  <sheetViews>
    <sheetView zoomScale="60" zoomScaleNormal="60" workbookViewId="0">
      <selection sqref="A1:AA29"/>
    </sheetView>
  </sheetViews>
  <sheetFormatPr baseColWidth="10" defaultColWidth="9.33203125" defaultRowHeight="15" x14ac:dyDescent="0.2"/>
  <cols>
    <col min="1" max="1" width="6.5" customWidth="1"/>
    <col min="2" max="2" width="62.5" customWidth="1"/>
    <col min="3" max="3" width="23.1640625" customWidth="1"/>
    <col min="4" max="4" width="21" customWidth="1"/>
    <col min="5" max="5" width="19.1640625" customWidth="1"/>
    <col min="6" max="6" width="24.6640625" customWidth="1"/>
    <col min="7" max="7" width="63.5" customWidth="1"/>
    <col min="8" max="8" width="18.5" bestFit="1" customWidth="1"/>
    <col min="9" max="9" width="14.33203125" customWidth="1"/>
    <col min="10" max="10" width="15.83203125" customWidth="1"/>
    <col min="11" max="11" width="120.5" customWidth="1"/>
    <col min="12" max="13" width="19" customWidth="1"/>
    <col min="14" max="14" width="17.33203125" customWidth="1"/>
    <col min="15" max="15" width="19.5" customWidth="1"/>
    <col min="16" max="16" width="8.5" customWidth="1"/>
    <col min="17" max="19" width="10.5" customWidth="1"/>
    <col min="20" max="21" width="13.5" customWidth="1"/>
    <col min="22" max="23" width="14" customWidth="1"/>
    <col min="24" max="24" width="12.33203125" customWidth="1"/>
    <col min="25" max="25" width="19" customWidth="1"/>
    <col min="26" max="26" width="10.33203125" customWidth="1"/>
  </cols>
  <sheetData>
    <row r="1" spans="1:26" ht="18" customHeight="1" thickBot="1" x14ac:dyDescent="0.25">
      <c r="A1" s="228" t="s">
        <v>53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</row>
    <row r="2" spans="1:26" ht="29.25" customHeight="1" thickBot="1" x14ac:dyDescent="0.25">
      <c r="A2" s="230" t="s">
        <v>21</v>
      </c>
      <c r="B2" s="233" t="s">
        <v>22</v>
      </c>
      <c r="C2" s="234"/>
      <c r="D2" s="234"/>
      <c r="E2" s="234"/>
      <c r="F2" s="235"/>
      <c r="G2" s="213" t="s">
        <v>23</v>
      </c>
      <c r="H2" s="238" t="s">
        <v>54</v>
      </c>
      <c r="I2" s="241" t="s">
        <v>25</v>
      </c>
      <c r="J2" s="244" t="s">
        <v>26</v>
      </c>
      <c r="K2" s="215" t="s">
        <v>27</v>
      </c>
      <c r="L2" s="249" t="s">
        <v>55</v>
      </c>
      <c r="M2" s="250"/>
      <c r="N2" s="251" t="s">
        <v>29</v>
      </c>
      <c r="O2" s="252"/>
      <c r="P2" s="253" t="s">
        <v>56</v>
      </c>
      <c r="Q2" s="254"/>
      <c r="R2" s="254"/>
      <c r="S2" s="254"/>
      <c r="T2" s="254"/>
      <c r="U2" s="254"/>
      <c r="V2" s="254"/>
      <c r="W2" s="255"/>
      <c r="X2" s="255"/>
      <c r="Y2" s="256" t="s">
        <v>31</v>
      </c>
      <c r="Z2" s="257"/>
    </row>
    <row r="3" spans="1:26" ht="15" customHeight="1" x14ac:dyDescent="0.2">
      <c r="A3" s="231"/>
      <c r="B3" s="258" t="s">
        <v>32</v>
      </c>
      <c r="C3" s="220" t="s">
        <v>33</v>
      </c>
      <c r="D3" s="258" t="s">
        <v>34</v>
      </c>
      <c r="E3" s="260" t="s">
        <v>35</v>
      </c>
      <c r="F3" s="220" t="s">
        <v>36</v>
      </c>
      <c r="G3" s="236"/>
      <c r="H3" s="239"/>
      <c r="I3" s="242"/>
      <c r="J3" s="245"/>
      <c r="K3" s="247"/>
      <c r="L3" s="222" t="s">
        <v>37</v>
      </c>
      <c r="M3" s="224" t="s">
        <v>57</v>
      </c>
      <c r="N3" s="225" t="s">
        <v>39</v>
      </c>
      <c r="O3" s="211" t="s">
        <v>40</v>
      </c>
      <c r="P3" s="213" t="s">
        <v>58</v>
      </c>
      <c r="Q3" s="214"/>
      <c r="R3" s="214"/>
      <c r="S3" s="215"/>
      <c r="T3" s="216" t="s">
        <v>59</v>
      </c>
      <c r="U3" s="218" t="s">
        <v>60</v>
      </c>
      <c r="V3" s="218" t="s">
        <v>61</v>
      </c>
      <c r="W3" s="216" t="s">
        <v>62</v>
      </c>
      <c r="X3" s="226" t="s">
        <v>63</v>
      </c>
      <c r="Y3" s="207" t="s">
        <v>43</v>
      </c>
      <c r="Z3" s="209" t="s">
        <v>44</v>
      </c>
    </row>
    <row r="4" spans="1:26" ht="98" customHeight="1" thickBot="1" x14ac:dyDescent="0.25">
      <c r="A4" s="232"/>
      <c r="B4" s="259"/>
      <c r="C4" s="221"/>
      <c r="D4" s="259"/>
      <c r="E4" s="261"/>
      <c r="F4" s="221"/>
      <c r="G4" s="237"/>
      <c r="H4" s="240"/>
      <c r="I4" s="243"/>
      <c r="J4" s="246"/>
      <c r="K4" s="248"/>
      <c r="L4" s="223"/>
      <c r="M4" s="212"/>
      <c r="N4" s="223"/>
      <c r="O4" s="212"/>
      <c r="P4" s="5" t="s">
        <v>64</v>
      </c>
      <c r="Q4" s="6" t="s">
        <v>65</v>
      </c>
      <c r="R4" s="6" t="s">
        <v>66</v>
      </c>
      <c r="S4" s="8" t="s">
        <v>67</v>
      </c>
      <c r="T4" s="217"/>
      <c r="U4" s="219"/>
      <c r="V4" s="219"/>
      <c r="W4" s="217"/>
      <c r="X4" s="227"/>
      <c r="Y4" s="208"/>
      <c r="Z4" s="210"/>
    </row>
    <row r="5" spans="1:26" ht="111.75" customHeight="1" x14ac:dyDescent="0.2">
      <c r="A5" s="161">
        <v>1</v>
      </c>
      <c r="B5" s="162" t="s">
        <v>68</v>
      </c>
      <c r="C5" s="163" t="s">
        <v>69</v>
      </c>
      <c r="D5" s="164">
        <v>71003401</v>
      </c>
      <c r="E5" s="165">
        <v>102254885</v>
      </c>
      <c r="F5" s="166">
        <v>650046820</v>
      </c>
      <c r="G5" s="167" t="s">
        <v>70</v>
      </c>
      <c r="H5" s="168" t="s">
        <v>7</v>
      </c>
      <c r="I5" s="169" t="s">
        <v>48</v>
      </c>
      <c r="J5" s="170" t="s">
        <v>71</v>
      </c>
      <c r="K5" s="167" t="s">
        <v>72</v>
      </c>
      <c r="L5" s="171">
        <v>15000000</v>
      </c>
      <c r="M5" s="171">
        <f>L5/100*85</f>
        <v>12750000</v>
      </c>
      <c r="N5" s="172">
        <v>44927</v>
      </c>
      <c r="O5" s="173">
        <v>45291</v>
      </c>
      <c r="P5" s="162" t="s">
        <v>50</v>
      </c>
      <c r="Q5" s="174" t="s">
        <v>50</v>
      </c>
      <c r="R5" s="174" t="s">
        <v>50</v>
      </c>
      <c r="S5" s="175" t="s">
        <v>50</v>
      </c>
      <c r="T5" s="169"/>
      <c r="U5" s="169"/>
      <c r="V5" s="169"/>
      <c r="W5" s="169" t="s">
        <v>50</v>
      </c>
      <c r="X5" s="169" t="s">
        <v>50</v>
      </c>
      <c r="Y5" s="162"/>
      <c r="Z5" s="175"/>
    </row>
    <row r="6" spans="1:26" ht="32" x14ac:dyDescent="0.2">
      <c r="A6" s="151">
        <v>2</v>
      </c>
      <c r="B6" s="152" t="s">
        <v>73</v>
      </c>
      <c r="C6" s="94" t="s">
        <v>74</v>
      </c>
      <c r="D6" s="109">
        <v>48623008</v>
      </c>
      <c r="E6" s="110">
        <v>102254907</v>
      </c>
      <c r="F6" s="111">
        <v>600093981</v>
      </c>
      <c r="G6" s="100" t="s">
        <v>75</v>
      </c>
      <c r="H6" s="98" t="s">
        <v>7</v>
      </c>
      <c r="I6" s="99" t="s">
        <v>48</v>
      </c>
      <c r="J6" s="99" t="s">
        <v>48</v>
      </c>
      <c r="K6" s="100" t="s">
        <v>76</v>
      </c>
      <c r="L6" s="153">
        <v>50000000</v>
      </c>
      <c r="M6" s="153">
        <f>L6*85%</f>
        <v>42500000</v>
      </c>
      <c r="N6" s="154"/>
      <c r="O6" s="155"/>
      <c r="P6" s="93" t="s">
        <v>50</v>
      </c>
      <c r="Q6" s="156" t="s">
        <v>50</v>
      </c>
      <c r="R6" s="156"/>
      <c r="S6" s="94" t="s">
        <v>50</v>
      </c>
      <c r="T6" s="99"/>
      <c r="U6" s="99"/>
      <c r="V6" s="99" t="s">
        <v>50</v>
      </c>
      <c r="W6" s="99" t="s">
        <v>50</v>
      </c>
      <c r="X6" s="99" t="s">
        <v>50</v>
      </c>
      <c r="Y6" s="176" t="s">
        <v>156</v>
      </c>
      <c r="Z6" s="177" t="s">
        <v>134</v>
      </c>
    </row>
    <row r="7" spans="1:26" x14ac:dyDescent="0.2">
      <c r="A7" s="151">
        <v>3</v>
      </c>
      <c r="B7" s="93" t="s">
        <v>73</v>
      </c>
      <c r="C7" s="94" t="s">
        <v>74</v>
      </c>
      <c r="D7" s="109">
        <v>48623008</v>
      </c>
      <c r="E7" s="110">
        <v>102254907</v>
      </c>
      <c r="F7" s="111">
        <v>600093981</v>
      </c>
      <c r="G7" s="98" t="s">
        <v>77</v>
      </c>
      <c r="H7" s="98" t="s">
        <v>7</v>
      </c>
      <c r="I7" s="99" t="s">
        <v>48</v>
      </c>
      <c r="J7" s="99" t="s">
        <v>48</v>
      </c>
      <c r="K7" s="98" t="s">
        <v>78</v>
      </c>
      <c r="L7" s="153">
        <v>20000000</v>
      </c>
      <c r="M7" s="153">
        <f>L7*85%</f>
        <v>17000000</v>
      </c>
      <c r="N7" s="157"/>
      <c r="O7" s="111"/>
      <c r="P7" s="93" t="s">
        <v>50</v>
      </c>
      <c r="Q7" s="156" t="s">
        <v>50</v>
      </c>
      <c r="R7" s="156" t="s">
        <v>50</v>
      </c>
      <c r="S7" s="94" t="s">
        <v>50</v>
      </c>
      <c r="T7" s="99"/>
      <c r="U7" s="99"/>
      <c r="V7" s="99" t="s">
        <v>50</v>
      </c>
      <c r="W7" s="99" t="s">
        <v>50</v>
      </c>
      <c r="X7" s="99" t="s">
        <v>50</v>
      </c>
      <c r="Y7" s="93" t="s">
        <v>155</v>
      </c>
      <c r="Z7" s="94"/>
    </row>
    <row r="8" spans="1:26" ht="16" x14ac:dyDescent="0.2">
      <c r="A8" s="92">
        <v>4</v>
      </c>
      <c r="B8" s="104" t="s">
        <v>73</v>
      </c>
      <c r="C8" s="94" t="s">
        <v>74</v>
      </c>
      <c r="D8" s="109">
        <v>48623008</v>
      </c>
      <c r="E8" s="110">
        <v>102254907</v>
      </c>
      <c r="F8" s="111">
        <v>600093981</v>
      </c>
      <c r="G8" s="158" t="s">
        <v>79</v>
      </c>
      <c r="H8" s="158" t="s">
        <v>7</v>
      </c>
      <c r="I8" s="107" t="s">
        <v>48</v>
      </c>
      <c r="J8" s="107" t="s">
        <v>48</v>
      </c>
      <c r="K8" s="159" t="s">
        <v>133</v>
      </c>
      <c r="L8" s="153">
        <v>500000</v>
      </c>
      <c r="M8" s="153">
        <f>L8*85%</f>
        <v>425000</v>
      </c>
      <c r="N8" s="160"/>
      <c r="O8" s="97"/>
      <c r="P8" s="104"/>
      <c r="Q8" s="105"/>
      <c r="R8" s="105"/>
      <c r="S8" s="106"/>
      <c r="T8" s="107"/>
      <c r="U8" s="107"/>
      <c r="V8" s="107"/>
      <c r="W8" s="107"/>
      <c r="X8" s="107" t="s">
        <v>50</v>
      </c>
      <c r="Y8" s="192" t="s">
        <v>155</v>
      </c>
      <c r="Z8" s="193"/>
    </row>
    <row r="9" spans="1:26" ht="64" x14ac:dyDescent="0.2">
      <c r="A9" s="129">
        <v>5</v>
      </c>
      <c r="B9" s="130" t="s">
        <v>73</v>
      </c>
      <c r="C9" s="131" t="s">
        <v>74</v>
      </c>
      <c r="D9" s="132">
        <v>48623008</v>
      </c>
      <c r="E9" s="133">
        <v>102254907</v>
      </c>
      <c r="F9" s="134">
        <v>600093981</v>
      </c>
      <c r="G9" s="135" t="s">
        <v>80</v>
      </c>
      <c r="H9" s="135" t="s">
        <v>7</v>
      </c>
      <c r="I9" s="136" t="s">
        <v>48</v>
      </c>
      <c r="J9" s="136" t="s">
        <v>48</v>
      </c>
      <c r="K9" s="135" t="s">
        <v>81</v>
      </c>
      <c r="L9" s="137">
        <v>651095</v>
      </c>
      <c r="M9" s="137">
        <f>L9*85%</f>
        <v>553430.75</v>
      </c>
      <c r="N9" s="138"/>
      <c r="O9" s="139"/>
      <c r="P9" s="130"/>
      <c r="Q9" s="140" t="s">
        <v>50</v>
      </c>
      <c r="R9" s="140" t="s">
        <v>50</v>
      </c>
      <c r="S9" s="141" t="s">
        <v>50</v>
      </c>
      <c r="T9" s="136"/>
      <c r="U9" s="136"/>
      <c r="V9" s="136"/>
      <c r="W9" s="136"/>
      <c r="X9" s="136"/>
      <c r="Y9" s="148" t="s">
        <v>152</v>
      </c>
      <c r="Z9" s="141"/>
    </row>
    <row r="10" spans="1:26" ht="48" x14ac:dyDescent="0.2">
      <c r="A10" s="92">
        <v>6</v>
      </c>
      <c r="B10" s="93" t="s">
        <v>82</v>
      </c>
      <c r="C10" s="94" t="s">
        <v>83</v>
      </c>
      <c r="D10" s="95">
        <v>70985839</v>
      </c>
      <c r="E10" s="96">
        <v>102266018</v>
      </c>
      <c r="F10" s="97">
        <v>650062531</v>
      </c>
      <c r="G10" s="98" t="s">
        <v>84</v>
      </c>
      <c r="H10" s="98" t="s">
        <v>7</v>
      </c>
      <c r="I10" s="99" t="s">
        <v>48</v>
      </c>
      <c r="J10" s="99" t="s">
        <v>85</v>
      </c>
      <c r="K10" s="100" t="s">
        <v>86</v>
      </c>
      <c r="L10" s="101">
        <v>2000000</v>
      </c>
      <c r="M10" s="101">
        <f>L10*85%</f>
        <v>1700000</v>
      </c>
      <c r="N10" s="102" t="s">
        <v>135</v>
      </c>
      <c r="O10" s="103" t="s">
        <v>136</v>
      </c>
      <c r="P10" s="104"/>
      <c r="Q10" s="105"/>
      <c r="R10" s="105"/>
      <c r="S10" s="106"/>
      <c r="T10" s="107"/>
      <c r="U10" s="107"/>
      <c r="V10" s="107"/>
      <c r="W10" s="107"/>
      <c r="X10" s="107"/>
      <c r="Y10" s="108" t="s">
        <v>154</v>
      </c>
      <c r="Z10" s="106" t="s">
        <v>87</v>
      </c>
    </row>
    <row r="11" spans="1:26" ht="32" x14ac:dyDescent="0.2">
      <c r="A11" s="92">
        <v>7</v>
      </c>
      <c r="B11" s="93" t="s">
        <v>82</v>
      </c>
      <c r="C11" s="94" t="s">
        <v>83</v>
      </c>
      <c r="D11" s="109">
        <v>70985839</v>
      </c>
      <c r="E11" s="110">
        <v>102266018</v>
      </c>
      <c r="F11" s="111">
        <v>650062531</v>
      </c>
      <c r="G11" s="98" t="s">
        <v>88</v>
      </c>
      <c r="H11" s="98" t="s">
        <v>7</v>
      </c>
      <c r="I11" s="99" t="s">
        <v>48</v>
      </c>
      <c r="J11" s="99" t="s">
        <v>85</v>
      </c>
      <c r="K11" s="98" t="s">
        <v>132</v>
      </c>
      <c r="L11" s="101">
        <v>250000</v>
      </c>
      <c r="M11" s="101"/>
      <c r="N11" s="102" t="s">
        <v>135</v>
      </c>
      <c r="O11" s="103" t="s">
        <v>136</v>
      </c>
      <c r="P11" s="104"/>
      <c r="Q11" s="105"/>
      <c r="R11" s="105"/>
      <c r="S11" s="106" t="s">
        <v>50</v>
      </c>
      <c r="T11" s="107"/>
      <c r="U11" s="107"/>
      <c r="V11" s="107"/>
      <c r="W11" s="107"/>
      <c r="X11" s="107"/>
      <c r="Y11" s="104"/>
      <c r="Z11" s="106"/>
    </row>
    <row r="12" spans="1:26" ht="64" x14ac:dyDescent="0.2">
      <c r="A12" s="129">
        <v>8</v>
      </c>
      <c r="B12" s="130" t="s">
        <v>68</v>
      </c>
      <c r="C12" s="142" t="s">
        <v>69</v>
      </c>
      <c r="D12" s="132">
        <v>71003401</v>
      </c>
      <c r="E12" s="133">
        <v>102254885</v>
      </c>
      <c r="F12" s="134">
        <v>650046820</v>
      </c>
      <c r="G12" s="135" t="s">
        <v>89</v>
      </c>
      <c r="H12" s="143" t="s">
        <v>7</v>
      </c>
      <c r="I12" s="144" t="s">
        <v>48</v>
      </c>
      <c r="J12" s="145" t="s">
        <v>71</v>
      </c>
      <c r="K12" s="146" t="s">
        <v>90</v>
      </c>
      <c r="L12" s="147">
        <v>600000</v>
      </c>
      <c r="M12" s="147">
        <f>L12*85%</f>
        <v>510000</v>
      </c>
      <c r="N12" s="149">
        <v>2025</v>
      </c>
      <c r="O12" s="150">
        <v>2025</v>
      </c>
      <c r="P12" s="130"/>
      <c r="Q12" s="140"/>
      <c r="R12" s="140" t="s">
        <v>50</v>
      </c>
      <c r="S12" s="141"/>
      <c r="T12" s="136"/>
      <c r="U12" s="136"/>
      <c r="V12" s="136"/>
      <c r="W12" s="136"/>
      <c r="X12" s="136"/>
      <c r="Y12" s="148" t="s">
        <v>152</v>
      </c>
      <c r="Z12" s="141"/>
    </row>
    <row r="13" spans="1:26" ht="112" x14ac:dyDescent="0.2">
      <c r="A13" s="184">
        <v>9</v>
      </c>
      <c r="B13" s="67" t="s">
        <v>91</v>
      </c>
      <c r="C13" s="75" t="s">
        <v>92</v>
      </c>
      <c r="D13" s="185">
        <v>75015978</v>
      </c>
      <c r="E13" s="186">
        <v>102254770</v>
      </c>
      <c r="F13" s="187">
        <v>600093921</v>
      </c>
      <c r="G13" s="72" t="s">
        <v>93</v>
      </c>
      <c r="H13" s="72" t="s">
        <v>7</v>
      </c>
      <c r="I13" s="73" t="s">
        <v>48</v>
      </c>
      <c r="J13" s="73" t="s">
        <v>94</v>
      </c>
      <c r="K13" s="72" t="s">
        <v>95</v>
      </c>
      <c r="L13" s="80">
        <v>1500000</v>
      </c>
      <c r="M13" s="80">
        <f>L13*85%</f>
        <v>1275000</v>
      </c>
      <c r="N13" s="90">
        <v>2026</v>
      </c>
      <c r="O13" s="188">
        <v>2026</v>
      </c>
      <c r="P13" s="67" t="s">
        <v>50</v>
      </c>
      <c r="Q13" s="74" t="s">
        <v>50</v>
      </c>
      <c r="R13" s="74" t="s">
        <v>50</v>
      </c>
      <c r="S13" s="75" t="s">
        <v>50</v>
      </c>
      <c r="T13" s="73"/>
      <c r="U13" s="73"/>
      <c r="V13" s="73"/>
      <c r="W13" s="73"/>
      <c r="X13" s="73"/>
      <c r="Y13" s="76" t="s">
        <v>153</v>
      </c>
      <c r="Z13" s="75" t="s">
        <v>87</v>
      </c>
    </row>
    <row r="14" spans="1:26" ht="64" x14ac:dyDescent="0.2">
      <c r="A14" s="129">
        <v>10</v>
      </c>
      <c r="B14" s="130" t="s">
        <v>91</v>
      </c>
      <c r="C14" s="141" t="s">
        <v>92</v>
      </c>
      <c r="D14" s="132">
        <v>75015978</v>
      </c>
      <c r="E14" s="133">
        <v>102254770</v>
      </c>
      <c r="F14" s="134">
        <v>600093921</v>
      </c>
      <c r="G14" s="135" t="s">
        <v>96</v>
      </c>
      <c r="H14" s="135" t="s">
        <v>7</v>
      </c>
      <c r="I14" s="136" t="s">
        <v>48</v>
      </c>
      <c r="J14" s="136" t="s">
        <v>94</v>
      </c>
      <c r="K14" s="135" t="s">
        <v>97</v>
      </c>
      <c r="L14" s="147">
        <v>1000000</v>
      </c>
      <c r="M14" s="147">
        <f>L14*85%</f>
        <v>850000</v>
      </c>
      <c r="N14" s="182">
        <v>2024</v>
      </c>
      <c r="O14" s="183">
        <v>2024</v>
      </c>
      <c r="P14" s="130"/>
      <c r="Q14" s="140" t="s">
        <v>50</v>
      </c>
      <c r="R14" s="140" t="s">
        <v>50</v>
      </c>
      <c r="S14" s="141"/>
      <c r="T14" s="136"/>
      <c r="U14" s="136"/>
      <c r="V14" s="136"/>
      <c r="W14" s="136"/>
      <c r="X14" s="136"/>
      <c r="Y14" s="148" t="s">
        <v>152</v>
      </c>
      <c r="Z14" s="141"/>
    </row>
    <row r="15" spans="1:26" ht="32" x14ac:dyDescent="0.2">
      <c r="A15" s="77">
        <v>11</v>
      </c>
      <c r="B15" s="79" t="s">
        <v>98</v>
      </c>
      <c r="C15" s="68" t="s">
        <v>99</v>
      </c>
      <c r="D15" s="69">
        <v>75016478</v>
      </c>
      <c r="E15" s="70">
        <v>102254281</v>
      </c>
      <c r="F15" s="71">
        <v>650063007</v>
      </c>
      <c r="G15" s="78" t="s">
        <v>100</v>
      </c>
      <c r="H15" s="72" t="s">
        <v>7</v>
      </c>
      <c r="I15" s="73" t="s">
        <v>48</v>
      </c>
      <c r="J15" s="73" t="s">
        <v>101</v>
      </c>
      <c r="K15" s="78" t="s">
        <v>102</v>
      </c>
      <c r="L15" s="89">
        <v>1200000</v>
      </c>
      <c r="M15" s="89">
        <f t="shared" ref="M15:M19" si="0">L15*85%</f>
        <v>1020000</v>
      </c>
      <c r="N15" s="90">
        <v>2027</v>
      </c>
      <c r="O15" s="91">
        <v>2028</v>
      </c>
      <c r="P15" s="67"/>
      <c r="Q15" s="74" t="s">
        <v>50</v>
      </c>
      <c r="R15" s="74" t="s">
        <v>50</v>
      </c>
      <c r="S15" s="75"/>
      <c r="T15" s="73"/>
      <c r="U15" s="73"/>
      <c r="V15" s="73"/>
      <c r="W15" s="73"/>
      <c r="X15" s="73"/>
      <c r="Y15" s="76" t="s">
        <v>151</v>
      </c>
      <c r="Z15" s="75" t="s">
        <v>87</v>
      </c>
    </row>
    <row r="16" spans="1:26" ht="64" x14ac:dyDescent="0.2">
      <c r="A16" s="77">
        <v>12</v>
      </c>
      <c r="B16" s="79" t="s">
        <v>98</v>
      </c>
      <c r="C16" s="68" t="s">
        <v>99</v>
      </c>
      <c r="D16" s="69">
        <v>75016478</v>
      </c>
      <c r="E16" s="70">
        <v>102254281</v>
      </c>
      <c r="F16" s="71">
        <v>650063007</v>
      </c>
      <c r="G16" s="78" t="s">
        <v>103</v>
      </c>
      <c r="H16" s="72" t="s">
        <v>7</v>
      </c>
      <c r="I16" s="73" t="s">
        <v>48</v>
      </c>
      <c r="J16" s="73" t="s">
        <v>101</v>
      </c>
      <c r="K16" s="78" t="s">
        <v>104</v>
      </c>
      <c r="L16" s="89">
        <v>1600000</v>
      </c>
      <c r="M16" s="89">
        <f t="shared" si="0"/>
        <v>1360000</v>
      </c>
      <c r="N16" s="90">
        <v>2026</v>
      </c>
      <c r="O16" s="69">
        <v>2026</v>
      </c>
      <c r="P16" s="67"/>
      <c r="Q16" s="74" t="s">
        <v>50</v>
      </c>
      <c r="R16" s="74" t="s">
        <v>50</v>
      </c>
      <c r="S16" s="75"/>
      <c r="T16" s="73"/>
      <c r="U16" s="73"/>
      <c r="V16" s="73"/>
      <c r="W16" s="73"/>
      <c r="X16" s="73"/>
      <c r="Y16" s="76" t="s">
        <v>150</v>
      </c>
      <c r="Z16" s="112" t="s">
        <v>134</v>
      </c>
    </row>
    <row r="17" spans="1:26" ht="32" x14ac:dyDescent="0.2">
      <c r="A17" s="77">
        <v>13</v>
      </c>
      <c r="B17" s="79" t="s">
        <v>98</v>
      </c>
      <c r="C17" s="68" t="s">
        <v>99</v>
      </c>
      <c r="D17" s="69">
        <v>75016478</v>
      </c>
      <c r="E17" s="70">
        <v>102254281</v>
      </c>
      <c r="F17" s="71">
        <v>650063007</v>
      </c>
      <c r="G17" s="78" t="s">
        <v>105</v>
      </c>
      <c r="H17" s="72" t="s">
        <v>7</v>
      </c>
      <c r="I17" s="73" t="s">
        <v>48</v>
      </c>
      <c r="J17" s="73" t="s">
        <v>101</v>
      </c>
      <c r="K17" s="78" t="s">
        <v>106</v>
      </c>
      <c r="L17" s="80">
        <v>1600000</v>
      </c>
      <c r="M17" s="80">
        <f t="shared" si="0"/>
        <v>1360000</v>
      </c>
      <c r="N17" s="90">
        <v>2027</v>
      </c>
      <c r="O17" s="91">
        <v>2028</v>
      </c>
      <c r="P17" s="67"/>
      <c r="Q17" s="74" t="s">
        <v>50</v>
      </c>
      <c r="R17" s="74"/>
      <c r="S17" s="75"/>
      <c r="T17" s="73"/>
      <c r="U17" s="73"/>
      <c r="V17" s="73"/>
      <c r="W17" s="73"/>
      <c r="X17" s="73"/>
      <c r="Y17" s="76" t="s">
        <v>151</v>
      </c>
      <c r="Z17" s="75" t="s">
        <v>87</v>
      </c>
    </row>
    <row r="18" spans="1:26" x14ac:dyDescent="0.2">
      <c r="A18" s="77">
        <v>14</v>
      </c>
      <c r="B18" s="79" t="s">
        <v>98</v>
      </c>
      <c r="C18" s="68" t="s">
        <v>99</v>
      </c>
      <c r="D18" s="69">
        <v>75016478</v>
      </c>
      <c r="E18" s="70">
        <v>102254281</v>
      </c>
      <c r="F18" s="71">
        <v>650063007</v>
      </c>
      <c r="G18" s="78" t="s">
        <v>107</v>
      </c>
      <c r="H18" s="72" t="s">
        <v>7</v>
      </c>
      <c r="I18" s="73" t="s">
        <v>48</v>
      </c>
      <c r="J18" s="73" t="s">
        <v>101</v>
      </c>
      <c r="K18" s="78" t="s">
        <v>108</v>
      </c>
      <c r="L18" s="89">
        <v>250000</v>
      </c>
      <c r="M18" s="89">
        <f t="shared" si="0"/>
        <v>212500</v>
      </c>
      <c r="N18" s="90">
        <v>2026</v>
      </c>
      <c r="O18" s="91">
        <v>2026</v>
      </c>
      <c r="P18" s="67"/>
      <c r="Q18" s="74"/>
      <c r="R18" s="74"/>
      <c r="S18" s="75"/>
      <c r="T18" s="73"/>
      <c r="U18" s="73"/>
      <c r="V18" s="73"/>
      <c r="W18" s="73"/>
      <c r="X18" s="73"/>
      <c r="Y18" s="76"/>
      <c r="Z18" s="75"/>
    </row>
    <row r="19" spans="1:26" x14ac:dyDescent="0.2">
      <c r="A19" s="77">
        <v>15</v>
      </c>
      <c r="B19" s="79" t="s">
        <v>98</v>
      </c>
      <c r="C19" s="68" t="s">
        <v>99</v>
      </c>
      <c r="D19" s="69">
        <v>75016478</v>
      </c>
      <c r="E19" s="70">
        <v>102254281</v>
      </c>
      <c r="F19" s="71">
        <v>650063007</v>
      </c>
      <c r="G19" s="78" t="s">
        <v>109</v>
      </c>
      <c r="H19" s="72" t="s">
        <v>7</v>
      </c>
      <c r="I19" s="73" t="s">
        <v>48</v>
      </c>
      <c r="J19" s="73" t="s">
        <v>101</v>
      </c>
      <c r="K19" s="78" t="s">
        <v>110</v>
      </c>
      <c r="L19" s="80">
        <v>50000</v>
      </c>
      <c r="M19" s="80">
        <f t="shared" si="0"/>
        <v>42500</v>
      </c>
      <c r="N19" s="90">
        <v>2026</v>
      </c>
      <c r="O19" s="91">
        <v>2026</v>
      </c>
      <c r="P19" s="67"/>
      <c r="Q19" s="74"/>
      <c r="R19" s="74"/>
      <c r="S19" s="75"/>
      <c r="T19" s="73"/>
      <c r="U19" s="73"/>
      <c r="V19" s="73"/>
      <c r="W19" s="73" t="s">
        <v>50</v>
      </c>
      <c r="X19" s="73"/>
      <c r="Y19" s="76"/>
      <c r="Z19" s="75"/>
    </row>
    <row r="20" spans="1:26" ht="38" customHeight="1" x14ac:dyDescent="0.2">
      <c r="A20" s="63">
        <v>16</v>
      </c>
      <c r="B20" s="64" t="s">
        <v>138</v>
      </c>
      <c r="C20" s="66" t="s">
        <v>74</v>
      </c>
      <c r="D20" s="125">
        <v>857742</v>
      </c>
      <c r="E20" s="37">
        <v>102254923</v>
      </c>
      <c r="F20" s="126">
        <v>600093999</v>
      </c>
      <c r="G20" s="42" t="s">
        <v>139</v>
      </c>
      <c r="H20" s="44" t="s">
        <v>7</v>
      </c>
      <c r="I20" s="41" t="s">
        <v>48</v>
      </c>
      <c r="J20" s="41" t="s">
        <v>48</v>
      </c>
      <c r="K20" s="43" t="s">
        <v>140</v>
      </c>
      <c r="L20" s="47">
        <v>950000</v>
      </c>
      <c r="M20" s="47">
        <f>L20*85%</f>
        <v>807500</v>
      </c>
      <c r="N20" s="127">
        <v>2026</v>
      </c>
      <c r="O20" s="128">
        <v>2027</v>
      </c>
      <c r="P20" s="31"/>
      <c r="Q20" s="52"/>
      <c r="R20" s="52" t="s">
        <v>50</v>
      </c>
      <c r="S20" s="32" t="s">
        <v>50</v>
      </c>
      <c r="T20" s="41"/>
      <c r="U20" s="41"/>
      <c r="V20" s="41"/>
      <c r="W20" s="41"/>
      <c r="X20" s="41"/>
      <c r="Y20" s="54" t="s">
        <v>141</v>
      </c>
      <c r="Z20" s="32"/>
    </row>
    <row r="21" spans="1:26" ht="32" x14ac:dyDescent="0.2">
      <c r="A21" s="63">
        <v>17</v>
      </c>
      <c r="B21" s="64" t="s">
        <v>68</v>
      </c>
      <c r="C21" s="66" t="s">
        <v>69</v>
      </c>
      <c r="D21" s="178">
        <v>71003401</v>
      </c>
      <c r="E21" s="37">
        <v>102254885</v>
      </c>
      <c r="F21" s="179">
        <v>650046820</v>
      </c>
      <c r="G21" s="42" t="s">
        <v>142</v>
      </c>
      <c r="H21" s="44" t="s">
        <v>7</v>
      </c>
      <c r="I21" s="41" t="s">
        <v>48</v>
      </c>
      <c r="J21" s="41" t="s">
        <v>71</v>
      </c>
      <c r="K21" s="43" t="s">
        <v>143</v>
      </c>
      <c r="L21" s="47">
        <v>1000000</v>
      </c>
      <c r="M21" s="47">
        <f>L21*85%</f>
        <v>850000</v>
      </c>
      <c r="N21" s="127">
        <v>2027</v>
      </c>
      <c r="O21" s="128">
        <v>2027</v>
      </c>
      <c r="P21" s="31" t="s">
        <v>50</v>
      </c>
      <c r="Q21" s="52"/>
      <c r="R21" s="52"/>
      <c r="S21" s="32" t="s">
        <v>50</v>
      </c>
      <c r="T21" s="41"/>
      <c r="U21" s="41" t="s">
        <v>50</v>
      </c>
      <c r="V21" s="41"/>
      <c r="W21" s="41" t="s">
        <v>50</v>
      </c>
      <c r="X21" s="41"/>
      <c r="Y21" s="54" t="s">
        <v>144</v>
      </c>
      <c r="Z21" s="32"/>
    </row>
    <row r="22" spans="1:26" ht="80" x14ac:dyDescent="0.2">
      <c r="A22" s="180">
        <v>18</v>
      </c>
      <c r="B22" s="31" t="s">
        <v>73</v>
      </c>
      <c r="C22" s="32" t="s">
        <v>74</v>
      </c>
      <c r="D22" s="178">
        <v>48623008</v>
      </c>
      <c r="E22" s="37">
        <v>102254907</v>
      </c>
      <c r="F22" s="179">
        <v>600093981</v>
      </c>
      <c r="G22" s="44" t="s">
        <v>145</v>
      </c>
      <c r="H22" s="44" t="s">
        <v>7</v>
      </c>
      <c r="I22" s="41" t="s">
        <v>48</v>
      </c>
      <c r="J22" s="41" t="s">
        <v>48</v>
      </c>
      <c r="K22" s="43" t="s">
        <v>146</v>
      </c>
      <c r="L22" s="47">
        <v>1000000</v>
      </c>
      <c r="M22" s="47">
        <f t="shared" ref="M22:M24" si="1">L22*85%</f>
        <v>850000</v>
      </c>
      <c r="N22" s="127">
        <v>2027</v>
      </c>
      <c r="O22" s="128">
        <v>2027</v>
      </c>
      <c r="P22" s="31"/>
      <c r="Q22" s="52"/>
      <c r="R22" s="52" t="s">
        <v>50</v>
      </c>
      <c r="S22" s="32"/>
      <c r="T22" s="41"/>
      <c r="U22" s="41"/>
      <c r="V22" s="41"/>
      <c r="W22" s="41"/>
      <c r="X22" s="41"/>
      <c r="Y22" s="54" t="s">
        <v>147</v>
      </c>
      <c r="Z22" s="32"/>
    </row>
    <row r="23" spans="1:26" ht="80" x14ac:dyDescent="0.2">
      <c r="A23" s="180">
        <v>19</v>
      </c>
      <c r="B23" s="31" t="s">
        <v>91</v>
      </c>
      <c r="C23" s="32" t="s">
        <v>92</v>
      </c>
      <c r="D23" s="189">
        <v>75015978</v>
      </c>
      <c r="E23" s="190">
        <v>102254770</v>
      </c>
      <c r="F23" s="191">
        <v>600093921</v>
      </c>
      <c r="G23" s="44" t="s">
        <v>148</v>
      </c>
      <c r="H23" s="44" t="s">
        <v>7</v>
      </c>
      <c r="I23" s="41" t="s">
        <v>48</v>
      </c>
      <c r="J23" s="41" t="s">
        <v>94</v>
      </c>
      <c r="K23" s="43" t="s">
        <v>149</v>
      </c>
      <c r="L23" s="47">
        <v>800000</v>
      </c>
      <c r="M23" s="47">
        <f t="shared" si="1"/>
        <v>680000</v>
      </c>
      <c r="N23" s="127">
        <v>2026</v>
      </c>
      <c r="O23" s="128">
        <v>2026</v>
      </c>
      <c r="P23" s="31"/>
      <c r="Q23" s="52" t="s">
        <v>50</v>
      </c>
      <c r="R23" s="52" t="s">
        <v>50</v>
      </c>
      <c r="S23" s="32"/>
      <c r="T23" s="41"/>
      <c r="U23" s="41"/>
      <c r="V23" s="41"/>
      <c r="W23" s="41"/>
      <c r="X23" s="41"/>
      <c r="Y23" s="54" t="s">
        <v>147</v>
      </c>
      <c r="Z23" s="32"/>
    </row>
    <row r="24" spans="1:26" ht="16" thickBot="1" x14ac:dyDescent="0.25">
      <c r="A24" s="28"/>
      <c r="B24" s="33"/>
      <c r="C24" s="34"/>
      <c r="D24" s="65"/>
      <c r="E24" s="53"/>
      <c r="F24" s="34"/>
      <c r="G24" s="46"/>
      <c r="H24" s="46"/>
      <c r="I24" s="45"/>
      <c r="J24" s="45"/>
      <c r="K24" s="46"/>
      <c r="L24" s="48"/>
      <c r="M24" s="181">
        <f t="shared" si="1"/>
        <v>0</v>
      </c>
      <c r="N24" s="49"/>
      <c r="O24" s="50"/>
      <c r="P24" s="33"/>
      <c r="Q24" s="53"/>
      <c r="R24" s="53"/>
      <c r="S24" s="34"/>
      <c r="T24" s="45"/>
      <c r="U24" s="45"/>
      <c r="V24" s="45"/>
      <c r="W24" s="45"/>
      <c r="X24" s="45"/>
      <c r="Y24" s="33"/>
      <c r="Z24" s="34"/>
    </row>
    <row r="26" spans="1:26" x14ac:dyDescent="0.2">
      <c r="B26" t="s">
        <v>131</v>
      </c>
      <c r="M26" t="s">
        <v>51</v>
      </c>
    </row>
    <row r="27" spans="1:26" x14ac:dyDescent="0.2">
      <c r="B27" t="s">
        <v>52</v>
      </c>
    </row>
    <row r="42" spans="1:8" x14ac:dyDescent="0.2">
      <c r="A42" s="7"/>
    </row>
    <row r="48" spans="1:8" x14ac:dyDescent="0.2">
      <c r="A48" s="11"/>
      <c r="B48" s="11"/>
      <c r="C48" s="11"/>
      <c r="D48" s="11"/>
      <c r="E48" s="11"/>
      <c r="F48" s="11"/>
      <c r="G48" s="11"/>
      <c r="H48" s="11"/>
    </row>
    <row r="49" spans="1:8" x14ac:dyDescent="0.2">
      <c r="A49" s="11"/>
      <c r="B49" s="11"/>
      <c r="C49" s="11"/>
      <c r="D49" s="11"/>
      <c r="E49" s="11"/>
      <c r="F49" s="11"/>
      <c r="G49" s="11"/>
      <c r="H49" s="11"/>
    </row>
    <row r="50" spans="1:8" x14ac:dyDescent="0.2">
      <c r="A50" s="11"/>
      <c r="B50" s="11"/>
      <c r="C50" s="11"/>
      <c r="D50" s="11"/>
      <c r="E50" s="11"/>
      <c r="F50" s="11"/>
      <c r="G50" s="11"/>
      <c r="H50" s="11"/>
    </row>
    <row r="51" spans="1:8" x14ac:dyDescent="0.2">
      <c r="A51" s="11"/>
      <c r="B51" s="11"/>
      <c r="C51" s="11"/>
      <c r="D51" s="11"/>
      <c r="E51" s="11"/>
      <c r="F51" s="11"/>
      <c r="G51" s="11"/>
      <c r="H51" s="11"/>
    </row>
    <row r="52" spans="1:8" x14ac:dyDescent="0.2">
      <c r="A52" s="11"/>
      <c r="B52" s="11"/>
      <c r="C52" s="11"/>
      <c r="D52" s="11"/>
      <c r="E52" s="11"/>
      <c r="F52" s="11"/>
      <c r="G52" s="11"/>
      <c r="H52" s="11"/>
    </row>
    <row r="53" spans="1:8" x14ac:dyDescent="0.2">
      <c r="A53" s="11"/>
      <c r="B53" s="11"/>
      <c r="C53" s="11"/>
      <c r="D53" s="11"/>
      <c r="E53" s="11"/>
      <c r="F53" s="11"/>
      <c r="G53" s="11"/>
      <c r="H53" s="11"/>
    </row>
    <row r="54" spans="1:8" x14ac:dyDescent="0.2">
      <c r="A54" s="11"/>
      <c r="B54" s="11"/>
      <c r="C54" s="11"/>
      <c r="D54" s="11"/>
      <c r="E54" s="11"/>
      <c r="F54" s="11"/>
      <c r="G54" s="11"/>
      <c r="H54" s="11"/>
    </row>
    <row r="55" spans="1:8" x14ac:dyDescent="0.2">
      <c r="A55" s="3"/>
      <c r="B55" s="3"/>
      <c r="C55" s="3"/>
      <c r="D55" s="3"/>
      <c r="E55" s="3"/>
    </row>
    <row r="56" spans="1:8" x14ac:dyDescent="0.2">
      <c r="A56" s="11"/>
      <c r="B56" s="11"/>
      <c r="C56" s="11"/>
      <c r="D56" s="11"/>
      <c r="E56" s="11"/>
      <c r="F56" s="11"/>
    </row>
    <row r="57" spans="1:8" x14ac:dyDescent="0.2">
      <c r="A57" s="11"/>
      <c r="B57" s="11"/>
      <c r="C57" s="11"/>
      <c r="D57" s="11"/>
      <c r="E57" s="11"/>
      <c r="F57" s="11"/>
    </row>
    <row r="58" spans="1:8" x14ac:dyDescent="0.2">
      <c r="A58" s="11"/>
      <c r="B58" s="11"/>
      <c r="C58" s="11"/>
      <c r="D58" s="11"/>
      <c r="E58" s="11"/>
      <c r="F58" s="11"/>
    </row>
    <row r="59" spans="1:8" x14ac:dyDescent="0.2">
      <c r="A59" s="11"/>
      <c r="B59" s="11"/>
      <c r="C59" s="11"/>
      <c r="D59" s="11"/>
      <c r="E59" s="11"/>
      <c r="F59" s="11"/>
    </row>
    <row r="60" spans="1:8" x14ac:dyDescent="0.2">
      <c r="A60" s="11"/>
      <c r="B60" s="11"/>
      <c r="C60" s="11"/>
      <c r="D60" s="11"/>
      <c r="E60" s="11"/>
      <c r="F60" s="11"/>
    </row>
    <row r="63" spans="1:8" x14ac:dyDescent="0.2">
      <c r="A63" s="11"/>
    </row>
    <row r="66" spans="1:9" s="11" customFormat="1" x14ac:dyDescent="0.2"/>
    <row r="67" spans="1:9" s="11" customFormat="1" x14ac:dyDescent="0.2"/>
    <row r="68" spans="1:9" x14ac:dyDescent="0.2">
      <c r="A68" s="3"/>
    </row>
    <row r="70" spans="1:9" s="17" customFormat="1" x14ac:dyDescent="0.2">
      <c r="A70" s="11"/>
      <c r="B70" s="11"/>
      <c r="C70" s="11"/>
      <c r="D70" s="11"/>
      <c r="E70" s="11"/>
      <c r="F70" s="11"/>
      <c r="G70" s="11"/>
      <c r="H70" s="11"/>
      <c r="I70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25" right="0.25" top="0.75" bottom="0.75" header="0.3" footer="0.3"/>
  <pageSetup paperSize="9" scale="3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CF1D-ABB8-470D-8BD0-4420A58BFD19}">
  <sheetPr>
    <pageSetUpPr fitToPage="1"/>
  </sheetPr>
  <dimension ref="A1:T39"/>
  <sheetViews>
    <sheetView topLeftCell="B1" zoomScaleNormal="100" workbookViewId="0">
      <selection activeCell="G29" sqref="G29"/>
    </sheetView>
  </sheetViews>
  <sheetFormatPr baseColWidth="10" defaultColWidth="8.6640625" defaultRowHeight="15" x14ac:dyDescent="0.2"/>
  <cols>
    <col min="1" max="1" width="14.33203125" hidden="1" customWidth="1"/>
    <col min="2" max="2" width="7.33203125" customWidth="1"/>
    <col min="3" max="3" width="18.33203125" customWidth="1"/>
    <col min="4" max="4" width="17.5" customWidth="1"/>
    <col min="5" max="5" width="17.1640625" customWidth="1"/>
    <col min="6" max="6" width="32.33203125" customWidth="1"/>
    <col min="7" max="7" width="17.33203125" bestFit="1" customWidth="1"/>
    <col min="8" max="8" width="13.6640625" customWidth="1"/>
    <col min="9" max="9" width="16.6640625" customWidth="1"/>
    <col min="10" max="10" width="39.5" customWidth="1"/>
    <col min="11" max="11" width="21.1640625" customWidth="1"/>
    <col min="12" max="12" width="19.1640625" customWidth="1"/>
    <col min="13" max="13" width="9" customWidth="1"/>
    <col min="15" max="18" width="11.1640625" customWidth="1"/>
    <col min="19" max="19" width="19.5" customWidth="1"/>
    <col min="20" max="20" width="10.5" customWidth="1"/>
  </cols>
  <sheetData>
    <row r="1" spans="1:20" ht="21.75" customHeight="1" thickBot="1" x14ac:dyDescent="0.25">
      <c r="A1" s="228" t="s">
        <v>157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</row>
    <row r="2" spans="1:20" ht="38.25" customHeight="1" thickBot="1" x14ac:dyDescent="0.25">
      <c r="A2" s="265" t="s">
        <v>112</v>
      </c>
      <c r="B2" s="268" t="s">
        <v>21</v>
      </c>
      <c r="C2" s="258" t="s">
        <v>113</v>
      </c>
      <c r="D2" s="260"/>
      <c r="E2" s="260"/>
      <c r="F2" s="271" t="s">
        <v>23</v>
      </c>
      <c r="G2" s="274" t="s">
        <v>54</v>
      </c>
      <c r="H2" s="277" t="s">
        <v>25</v>
      </c>
      <c r="I2" s="280" t="s">
        <v>26</v>
      </c>
      <c r="J2" s="271" t="s">
        <v>114</v>
      </c>
      <c r="K2" s="283" t="s">
        <v>115</v>
      </c>
      <c r="L2" s="284"/>
      <c r="M2" s="285" t="s">
        <v>29</v>
      </c>
      <c r="N2" s="196"/>
      <c r="O2" s="286" t="s">
        <v>116</v>
      </c>
      <c r="P2" s="287"/>
      <c r="Q2" s="287"/>
      <c r="R2" s="287"/>
      <c r="S2" s="285" t="s">
        <v>31</v>
      </c>
      <c r="T2" s="196"/>
    </row>
    <row r="3" spans="1:20" ht="22.5" customHeight="1" thickBot="1" x14ac:dyDescent="0.25">
      <c r="A3" s="266"/>
      <c r="B3" s="269"/>
      <c r="C3" s="288" t="s">
        <v>117</v>
      </c>
      <c r="D3" s="290" t="s">
        <v>118</v>
      </c>
      <c r="E3" s="290" t="s">
        <v>119</v>
      </c>
      <c r="F3" s="272"/>
      <c r="G3" s="275"/>
      <c r="H3" s="278"/>
      <c r="I3" s="281"/>
      <c r="J3" s="272"/>
      <c r="K3" s="207" t="s">
        <v>120</v>
      </c>
      <c r="L3" s="207" t="s">
        <v>121</v>
      </c>
      <c r="M3" s="207" t="s">
        <v>39</v>
      </c>
      <c r="N3" s="209" t="s">
        <v>40</v>
      </c>
      <c r="O3" s="263" t="s">
        <v>58</v>
      </c>
      <c r="P3" s="264"/>
      <c r="Q3" s="264"/>
      <c r="R3" s="264"/>
      <c r="S3" s="222" t="s">
        <v>130</v>
      </c>
      <c r="T3" s="224" t="s">
        <v>44</v>
      </c>
    </row>
    <row r="4" spans="1:20" ht="77" customHeight="1" thickBot="1" x14ac:dyDescent="0.25">
      <c r="A4" s="267"/>
      <c r="B4" s="270"/>
      <c r="C4" s="289"/>
      <c r="D4" s="291"/>
      <c r="E4" s="291"/>
      <c r="F4" s="273"/>
      <c r="G4" s="276"/>
      <c r="H4" s="279"/>
      <c r="I4" s="282"/>
      <c r="J4" s="273"/>
      <c r="K4" s="208"/>
      <c r="L4" s="208"/>
      <c r="M4" s="208"/>
      <c r="N4" s="210"/>
      <c r="O4" s="1" t="s">
        <v>64</v>
      </c>
      <c r="P4" s="2" t="s">
        <v>65</v>
      </c>
      <c r="Q4" s="4" t="s">
        <v>66</v>
      </c>
      <c r="R4" s="9" t="s">
        <v>122</v>
      </c>
      <c r="S4" s="223"/>
      <c r="T4" s="212"/>
    </row>
    <row r="5" spans="1:20" ht="64" x14ac:dyDescent="0.2">
      <c r="B5" s="115">
        <v>1</v>
      </c>
      <c r="C5" s="116" t="s">
        <v>123</v>
      </c>
      <c r="D5" s="117" t="s">
        <v>74</v>
      </c>
      <c r="E5" s="118">
        <v>66289351</v>
      </c>
      <c r="F5" s="119" t="s">
        <v>124</v>
      </c>
      <c r="G5" s="120" t="s">
        <v>7</v>
      </c>
      <c r="H5" s="120" t="s">
        <v>48</v>
      </c>
      <c r="I5" s="120" t="s">
        <v>48</v>
      </c>
      <c r="J5" s="119" t="s">
        <v>125</v>
      </c>
      <c r="K5" s="121">
        <v>160000000</v>
      </c>
      <c r="L5" s="121">
        <f>K5*85%</f>
        <v>136000000</v>
      </c>
      <c r="M5" s="122">
        <v>2024</v>
      </c>
      <c r="N5" s="118">
        <v>2028</v>
      </c>
      <c r="O5" s="123"/>
      <c r="P5" s="117"/>
      <c r="Q5" s="117"/>
      <c r="R5" s="124"/>
      <c r="S5" s="116" t="s">
        <v>126</v>
      </c>
      <c r="T5" s="124" t="s">
        <v>87</v>
      </c>
    </row>
    <row r="6" spans="1:20" x14ac:dyDescent="0.2">
      <c r="B6" s="27"/>
      <c r="C6" s="30"/>
      <c r="D6" s="51"/>
      <c r="E6" s="36"/>
      <c r="F6" s="40"/>
      <c r="G6" s="40"/>
      <c r="H6" s="40"/>
      <c r="I6" s="40"/>
      <c r="J6" s="40"/>
      <c r="K6" s="61"/>
      <c r="L6" s="61"/>
      <c r="M6" s="35"/>
      <c r="N6" s="36"/>
      <c r="O6" s="30"/>
      <c r="P6" s="51"/>
      <c r="Q6" s="51"/>
      <c r="R6" s="29"/>
      <c r="S6" s="30"/>
      <c r="T6" s="29"/>
    </row>
    <row r="7" spans="1:20" x14ac:dyDescent="0.2">
      <c r="B7" s="27"/>
      <c r="C7" s="30"/>
      <c r="D7" s="51"/>
      <c r="E7" s="36"/>
      <c r="F7" s="40"/>
      <c r="G7" s="40"/>
      <c r="H7" s="40"/>
      <c r="I7" s="40"/>
      <c r="J7" s="40"/>
      <c r="K7" s="61"/>
      <c r="L7" s="61"/>
      <c r="M7" s="35"/>
      <c r="N7" s="36"/>
      <c r="O7" s="30"/>
      <c r="P7" s="51"/>
      <c r="Q7" s="51"/>
      <c r="R7" s="29"/>
      <c r="S7" s="30"/>
      <c r="T7" s="29"/>
    </row>
    <row r="8" spans="1:20" ht="16" thickBot="1" x14ac:dyDescent="0.25">
      <c r="B8" s="28"/>
      <c r="C8" s="33"/>
      <c r="D8" s="53"/>
      <c r="E8" s="39"/>
      <c r="F8" s="45"/>
      <c r="G8" s="45"/>
      <c r="H8" s="45"/>
      <c r="I8" s="45"/>
      <c r="J8" s="45"/>
      <c r="K8" s="62"/>
      <c r="L8" s="62"/>
      <c r="M8" s="38"/>
      <c r="N8" s="39"/>
      <c r="O8" s="33"/>
      <c r="P8" s="53"/>
      <c r="Q8" s="53"/>
      <c r="R8" s="34"/>
      <c r="S8" s="33"/>
      <c r="T8" s="34"/>
    </row>
    <row r="9" spans="1:20" x14ac:dyDescent="0.2">
      <c r="B9" s="10"/>
    </row>
    <row r="10" spans="1:20" x14ac:dyDescent="0.2">
      <c r="B10" s="10"/>
      <c r="C10" s="262" t="s">
        <v>131</v>
      </c>
      <c r="D10" s="262"/>
      <c r="E10" s="262"/>
      <c r="F10" s="262"/>
      <c r="L10" t="s">
        <v>51</v>
      </c>
    </row>
    <row r="11" spans="1:20" x14ac:dyDescent="0.2">
      <c r="B11" s="10"/>
      <c r="C11" s="262" t="s">
        <v>52</v>
      </c>
      <c r="D11" s="262"/>
      <c r="E11" s="262"/>
      <c r="F11" s="262"/>
    </row>
    <row r="12" spans="1:20" x14ac:dyDescent="0.2">
      <c r="B12" s="10"/>
      <c r="C12" s="10"/>
      <c r="D12" s="10"/>
      <c r="E12" s="10"/>
      <c r="F12" s="10"/>
    </row>
    <row r="13" spans="1:20" x14ac:dyDescent="0.2">
      <c r="B13" s="10"/>
      <c r="C13" s="10"/>
      <c r="D13" s="10"/>
      <c r="E13" s="10"/>
      <c r="F13" s="10"/>
    </row>
    <row r="18" spans="1:12" x14ac:dyDescent="0.2">
      <c r="A18" t="s">
        <v>127</v>
      </c>
    </row>
    <row r="20" spans="1:12" ht="16.25" customHeight="1" x14ac:dyDescent="0.2"/>
    <row r="26" spans="1:12" x14ac:dyDescent="0.2">
      <c r="A26" s="3" t="s">
        <v>128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x14ac:dyDescent="0.2">
      <c r="A27" s="3" t="s">
        <v>111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ht="16.25" customHeight="1" x14ac:dyDescent="0.2"/>
  </sheetData>
  <mergeCells count="25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  <mergeCell ref="C11:F11"/>
    <mergeCell ref="O3:R3"/>
    <mergeCell ref="S3:S4"/>
    <mergeCell ref="T3:T4"/>
    <mergeCell ref="K3:K4"/>
    <mergeCell ref="L3:L4"/>
    <mergeCell ref="M3:M4"/>
    <mergeCell ref="N3:N4"/>
    <mergeCell ref="C10:F10"/>
  </mergeCells>
  <pageMargins left="0.25" right="0.25" top="0.75" bottom="0.75" header="0.3" footer="0.3"/>
  <pageSetup paperSize="9" scale="61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D5D117758701488AC075C217E73C63" ma:contentTypeVersion="12" ma:contentTypeDescription="Vytvoří nový dokument" ma:contentTypeScope="" ma:versionID="764d0ec6dfece4dd5979cc2e1652a5e5">
  <xsd:schema xmlns:xsd="http://www.w3.org/2001/XMLSchema" xmlns:xs="http://www.w3.org/2001/XMLSchema" xmlns:p="http://schemas.microsoft.com/office/2006/metadata/properties" xmlns:ns2="9208c0cc-dd37-449b-9fe2-49e744a6f37a" xmlns:ns3="e85edf0c-d469-4ed4-822e-07b2d5934037" targetNamespace="http://schemas.microsoft.com/office/2006/metadata/properties" ma:root="true" ma:fieldsID="7cfdded09db5bbe8a87fbdc6ad19e3d7" ns2:_="" ns3:_="">
    <xsd:import namespace="9208c0cc-dd37-449b-9fe2-49e744a6f37a"/>
    <xsd:import namespace="e85edf0c-d469-4ed4-822e-07b2d59340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8c0cc-dd37-449b-9fe2-49e744a6f3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59ab57c3-a30b-4492-bba2-3cd37c561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edf0c-d469-4ed4-822e-07b2d593403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f079fd8-936b-45fd-987c-ffa4e2be7b72}" ma:internalName="TaxCatchAll" ma:showField="CatchAllData" ma:web="e85edf0c-d469-4ed4-822e-07b2d59340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08c0cc-dd37-449b-9fe2-49e744a6f37a">
      <Terms xmlns="http://schemas.microsoft.com/office/infopath/2007/PartnerControls"/>
    </lcf76f155ced4ddcb4097134ff3c332f>
    <TaxCatchAll xmlns="e85edf0c-d469-4ed4-822e-07b2d5934037" xsi:nil="true"/>
  </documentManagement>
</p:properties>
</file>

<file path=customXml/itemProps1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DBF870-AD8C-4B26-86FE-0114652E2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8c0cc-dd37-449b-9fe2-49e744a6f37a"/>
    <ds:schemaRef ds:uri="e85edf0c-d469-4ed4-822e-07b2d59340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741838-1BEB-4B00-BE42-E30670D15CD6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85edf0c-d469-4ed4-822e-07b2d5934037"/>
    <ds:schemaRef ds:uri="9208c0cc-dd37-449b-9fe2-49e744a6f37a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Kristýna Jagošová</cp:lastModifiedBy>
  <cp:revision/>
  <cp:lastPrinted>2025-12-16T13:14:07Z</cp:lastPrinted>
  <dcterms:created xsi:type="dcterms:W3CDTF">2020-07-22T07:46:04Z</dcterms:created>
  <dcterms:modified xsi:type="dcterms:W3CDTF">2025-12-16T13:14:08Z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0x01010092D5D117758701488AC075C217E73C63</vt:lpwstr>
  </property>
  <property fmtid="{D5CDD505-2E9C-101B-9397-08002B2CF9AE}" pid="3" name="MediaServiceImageTags">
    <vt:lpwstr/>
  </property>
</Properties>
</file>