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posemberi.sharepoint.com/sites/Vzkvtnkoleskobrodska/Sdilene dokumenty/General/GV pracovní - WEB, aj/Investice aktualizace/ŘV/Aktualizace po jednání ŘV - změny/"/>
    </mc:Choice>
  </mc:AlternateContent>
  <xr:revisionPtr revIDLastSave="98" documentId="8_{84AE2F4F-DC90-4CC4-AB0D-FFEBBC509DFF}" xr6:coauthVersionLast="47" xr6:coauthVersionMax="47" xr10:uidLastSave="{774C999B-B873-4D4A-9051-A21B8A5C3480}"/>
  <bookViews>
    <workbookView xWindow="-120" yWindow="-120" windowWidth="29040" windowHeight="15840" tabRatio="638" activeTab="2" xr2:uid="{00000000-000D-0000-FFFF-FFFF00000000}"/>
  </bookViews>
  <sheets>
    <sheet name="Pokyny, info" sheetId="9" r:id="rId1"/>
    <sheet name="MŠ" sheetId="6" r:id="rId2"/>
    <sheet name="ZŠ" sheetId="7" r:id="rId3"/>
    <sheet name="zajmové, neformalní, cel" sheetId="8" r:id="rId4"/>
    <sheet name="Číselníky" sheetId="10" r:id="rId5"/>
    <sheet name="Dokončeno a v realizaci IROP" sheetId="11" state="hidden" r:id="rId6"/>
    <sheet name="Dokončeno a v realizaci" sheetId="12" state="hidden"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9" i="7" l="1"/>
  <c r="K7" i="8"/>
  <c r="M26" i="7" l="1"/>
  <c r="M24" i="7"/>
  <c r="M9" i="6"/>
  <c r="K5" i="8"/>
  <c r="K6" i="8"/>
  <c r="K8" i="8"/>
  <c r="K9" i="8"/>
  <c r="K10" i="8"/>
  <c r="K11" i="8"/>
  <c r="M6" i="7"/>
  <c r="M7" i="7"/>
  <c r="M8" i="7"/>
  <c r="M9" i="7"/>
  <c r="M10" i="7"/>
  <c r="M11" i="7"/>
  <c r="M12" i="7"/>
  <c r="M13" i="7"/>
  <c r="M14" i="7"/>
  <c r="M15" i="7"/>
  <c r="M16" i="7"/>
  <c r="M17" i="7"/>
  <c r="M18" i="7"/>
  <c r="M25" i="7"/>
  <c r="M19" i="6"/>
  <c r="M18" i="6"/>
  <c r="M17" i="6"/>
  <c r="M16" i="6"/>
  <c r="M15" i="6"/>
  <c r="M14" i="6"/>
  <c r="M13" i="6"/>
  <c r="M12" i="6"/>
  <c r="M11" i="6"/>
  <c r="M10" i="6"/>
  <c r="M8" i="6"/>
  <c r="M7" i="6"/>
  <c r="M6" i="6"/>
  <c r="M5" i="6"/>
</calcChain>
</file>

<file path=xl/sharedStrings.xml><?xml version="1.0" encoding="utf-8"?>
<sst xmlns="http://schemas.openxmlformats.org/spreadsheetml/2006/main" count="1019" uniqueCount="426">
  <si>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</si>
  <si>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</si>
  <si>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</si>
  <si>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</si>
  <si>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</si>
  <si>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</si>
  <si>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</si>
  <si>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</si>
  <si>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</si>
  <si>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</si>
  <si>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</si>
  <si>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</si>
  <si>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</si>
  <si>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</si>
  <si>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</si>
  <si>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</si>
  <si>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</si>
  <si>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</si>
  <si>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</si>
  <si>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</si>
  <si>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</si>
  <si>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</si>
  <si>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</si>
  <si>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</si>
  <si>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</si>
  <si>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</si>
  <si>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</si>
  <si>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</si>
  <si>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</si>
  <si>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</si>
  <si>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</si>
  <si>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</si>
  <si>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</si>
  <si>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</si>
  <si>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</si>
  <si>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</si>
  <si>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</si>
  <si>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</si>
  <si>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</si>
  <si>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</si>
  <si>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</si>
  <si>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</si>
  <si>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</si>
  <si>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</si>
  <si>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</si>
  <si>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</si>
  <si>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</si>
  <si>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</si>
  <si>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</si>
  <si>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</si>
  <si>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</si>
  <si>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</si>
  <si>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Stručný popis investic projektu</t>
  </si>
  <si>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</si>
  <si>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</si>
  <si>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</si>
  <si>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</si>
  <si>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</si>
  <si>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</si>
  <si>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</si>
  <si>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</si>
  <si>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</si>
  <si>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</si>
  <si>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</si>
  <si>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</si>
  <si>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</si>
  <si>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</si>
  <si>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</si>
  <si>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</si>
  <si>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</si>
  <si>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</si>
  <si>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</si>
  <si>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</si>
  <si>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</si>
  <si>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</si>
  <si>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</si>
  <si>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</si>
  <si>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</si>
  <si>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</si>
  <si>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stručný popis, např. zpracovaná PD, zajištěné výkupy, výběr dodavatele</t>
  </si>
  <si>
    <t>Město Český Brod</t>
  </si>
  <si>
    <t>Český Brod</t>
  </si>
  <si>
    <t>ANO</t>
  </si>
  <si>
    <t>ve výstavbě</t>
  </si>
  <si>
    <t>X</t>
  </si>
  <si>
    <t>Obec Poříčany</t>
  </si>
  <si>
    <t>Venkovní učebna pro výuku přírodních věd ZŠ Poříčany</t>
  </si>
  <si>
    <t>Poříčany</t>
  </si>
  <si>
    <t xml:space="preserve">Učebna s alternativním zdrojem energie. Prostory pro pěstování bylin a zeleniny (záhony se zavlažováním) pro výuku a volnočasové aktivity. Propagace zdravého způsobu života. Environmentální výchova, výtvarná  výchova, výuka prvouky, přírodopisu a pracovních činností v jarních a podzimních měsících. </t>
  </si>
  <si>
    <t>záměr</t>
  </si>
  <si>
    <t>NE</t>
  </si>
  <si>
    <t xml:space="preserve">Vybudování odborných učeben ZŠ Poříčany </t>
  </si>
  <si>
    <t xml:space="preserve">Vytvoření nových prostor pro PC učebnu v podkroví budovy ZŠ. Vybudování chemické, fyzikální a přírodovědné učebny v prostorách stávající počítačové učebny. Zřízení bezbariérového přístupu pro 2NP a 3NP.Úprava sociálního zařízení pro bezbariérový přístup. Vybudování šaten odpovídajích hygienickým normám. </t>
  </si>
  <si>
    <t>Stavebnípovolení</t>
  </si>
  <si>
    <t>Připravenost projektu</t>
  </si>
  <si>
    <t>Mateřská škola Tuklaty, okres Kolín</t>
  </si>
  <si>
    <t>Mateřská škola Klučov, okres Kolín</t>
  </si>
  <si>
    <t>Obec Tuklaty</t>
  </si>
  <si>
    <t>Obec Klučov</t>
  </si>
  <si>
    <t>Navýšení kapacity  MŠ Klučov</t>
  </si>
  <si>
    <t>Tuklaty</t>
  </si>
  <si>
    <t>Klučov</t>
  </si>
  <si>
    <t>Navýšení kapacity z 39 na 100 dětí.</t>
  </si>
  <si>
    <t>Základní škola Český Brod, Žitomířská 885, okres Kolín</t>
  </si>
  <si>
    <t>Moderní ZŠ Žitomířská Český Brod</t>
  </si>
  <si>
    <t>Obec Doubravčice</t>
  </si>
  <si>
    <t>Vybudování ZŠ Doubravčice</t>
  </si>
  <si>
    <t>Doubravčice</t>
  </si>
  <si>
    <t>Svazková škola Český Brod - Doubravčice</t>
  </si>
  <si>
    <t>Český Brod - Doubravčice</t>
  </si>
  <si>
    <t>Základní škola a Praktická škola Český Brod, Žitomířská 1359, okres Kolín</t>
  </si>
  <si>
    <t>Středočeský kraj</t>
  </si>
  <si>
    <t>Zimní zahrada - učebna environmentální výchovy</t>
  </si>
  <si>
    <t>Učebna environmentální výchovy.</t>
  </si>
  <si>
    <t>Pořízení keramické pece s příslušenstvím a dalšího vybavení dílny - pracovní stoly apod.</t>
  </si>
  <si>
    <t>Dovybavení keramické dílny</t>
  </si>
  <si>
    <t>Herní prvky a naučná stezka, rekonstrukce.</t>
  </si>
  <si>
    <t>Dětské centrum Ledňáček, z.s.</t>
  </si>
  <si>
    <t xml:space="preserve">Obec Přistoupim </t>
  </si>
  <si>
    <t>Výstavba MŠ Přistoupim</t>
  </si>
  <si>
    <t>Přistoupim</t>
  </si>
  <si>
    <t>Mateřská škola Český Brod, okres Kolín</t>
  </si>
  <si>
    <t>Nová MŠ Kollárova Český Brod</t>
  </si>
  <si>
    <t xml:space="preserve">Zbourání staré 4 třídní MŠ a výstavba nové 6 třídní MŠ, navýšení o 2 třídy. </t>
  </si>
  <si>
    <t>Przechwozd jezdecká stáj z.s.</t>
  </si>
  <si>
    <t>Terénní výuková základna Przechwozd etapa II.</t>
  </si>
  <si>
    <t>Přehvozdí</t>
  </si>
  <si>
    <t>Základní škola Tuklaty, okres Kolín</t>
  </si>
  <si>
    <t>Vybudování a vybavení jazykové učebny ZŠ Tuklaty</t>
  </si>
  <si>
    <t>Výstavba tělocvičny ZŠ Tuklaty</t>
  </si>
  <si>
    <t>Výtvarný ateliér pro ZUŠ Český Brod</t>
  </si>
  <si>
    <t>Základní umělecká škola Český Brod</t>
  </si>
  <si>
    <t>Půdní vestavba v prostorách školní budovy Kollárova 419. Vybudování specializované učebny - výtvarného ateliéru pro výtvarný obor, včetně sociálního zázemí, rozšíření kapacit.</t>
  </si>
  <si>
    <t>Obec Vitice</t>
  </si>
  <si>
    <t>Vitice</t>
  </si>
  <si>
    <t>Vybudování jedné třídy mateřské školy v části Dobré Pole</t>
  </si>
  <si>
    <t xml:space="preserve">Původní číslo projektu: </t>
  </si>
  <si>
    <t>27b</t>
  </si>
  <si>
    <t>Základní škola T. G. Masaryka a Mateřská škola Poříčany, okres Kolín</t>
  </si>
  <si>
    <t>Venkovní sportovní areál a zázemí pro ZŠ Poříčany</t>
  </si>
  <si>
    <t>Rekonstrukce hospodářské budovy ZŠ Poříčany</t>
  </si>
  <si>
    <t>Rekonstrukce oplocení areálu ZŠ</t>
  </si>
  <si>
    <t>Základní škola Český Brod, Tyršova 68, okres Kolín</t>
  </si>
  <si>
    <t>Víceúčelové hřiště u čp. 760 ZŠ Tyršova</t>
  </si>
  <si>
    <t>1) Uveďte celkové předpokládané náklady na realizaci projektu. Podíl EFRR bude doplněn/přepočten ve finální verzi MAP určené ke zveřejnění.</t>
  </si>
  <si>
    <t>Zpracovaná PD</t>
  </si>
  <si>
    <t>Zadáno zpracování PD</t>
  </si>
  <si>
    <t>Zajištěné výkupy</t>
  </si>
  <si>
    <t>Výběr dodavatele</t>
  </si>
  <si>
    <t>Výběrové řízení na dodavatele PD</t>
  </si>
  <si>
    <t>Záměr</t>
  </si>
  <si>
    <t>Požádáno o dotaci</t>
  </si>
  <si>
    <r>
      <t xml:space="preserve">Výdaje projektu v Kč </t>
    </r>
    <r>
      <rPr>
        <b/>
        <vertAlign val="superscript"/>
        <sz val="10"/>
        <color theme="1"/>
        <rFont val="Calibri"/>
        <family val="2"/>
        <charset val="238"/>
        <scheme val="minor"/>
      </rPr>
      <t>1)</t>
    </r>
  </si>
  <si>
    <r>
      <t xml:space="preserve">Předpokládaný termín realizace </t>
    </r>
    <r>
      <rPr>
        <b/>
        <i/>
        <sz val="10"/>
        <color theme="1"/>
        <rFont val="Calibri"/>
        <family val="2"/>
        <charset val="238"/>
        <scheme val="minor"/>
      </rPr>
      <t>měsíc, rok</t>
    </r>
  </si>
  <si>
    <r>
      <t xml:space="preserve">Typ projektu </t>
    </r>
    <r>
      <rPr>
        <b/>
        <vertAlign val="superscript"/>
        <sz val="10"/>
        <color theme="1"/>
        <rFont val="Calibri"/>
        <family val="2"/>
        <charset val="238"/>
        <scheme val="minor"/>
      </rPr>
      <t>2)</t>
    </r>
  </si>
  <si>
    <t>Středočeský</t>
  </si>
  <si>
    <t>ID</t>
  </si>
  <si>
    <t>IČ</t>
  </si>
  <si>
    <t>IZO</t>
  </si>
  <si>
    <t>RED IZO</t>
  </si>
  <si>
    <t>Kraj</t>
  </si>
  <si>
    <t>ORP</t>
  </si>
  <si>
    <t>Obec</t>
  </si>
  <si>
    <t>Popis projektu</t>
  </si>
  <si>
    <t>Výdaje</t>
  </si>
  <si>
    <t>EFRR</t>
  </si>
  <si>
    <t>Zahájení</t>
  </si>
  <si>
    <t>Ukončení</t>
  </si>
  <si>
    <t>Typ 1</t>
  </si>
  <si>
    <t>Typ 2</t>
  </si>
  <si>
    <t>Stav</t>
  </si>
  <si>
    <t>Stavební povolení</t>
  </si>
  <si>
    <t>Původní ID</t>
  </si>
  <si>
    <t>Cizí jazyky</t>
  </si>
  <si>
    <t>Přírodní vědy</t>
  </si>
  <si>
    <t>Polytechnika</t>
  </si>
  <si>
    <t>Dig. Technologie</t>
  </si>
  <si>
    <t>Rekonstrukce</t>
  </si>
  <si>
    <t>Zázemí pro poradnu</t>
  </si>
  <si>
    <t>Zázemí pro kom. aktivity</t>
  </si>
  <si>
    <t>Zázemí družin</t>
  </si>
  <si>
    <t>Konektivita</t>
  </si>
  <si>
    <t>St. Povolení</t>
  </si>
  <si>
    <t xml:space="preserve">zázemí pro školní poradenské pracoviště </t>
  </si>
  <si>
    <t>Původní číslo projektu</t>
  </si>
  <si>
    <t>Naše poznámky</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</si>
  <si>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</si>
  <si>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</si>
  <si>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Typ 3</t>
  </si>
  <si>
    <t>Typ 4</t>
  </si>
  <si>
    <r>
      <t>Výdaje projektu</t>
    </r>
    <r>
      <rPr>
        <b/>
        <i/>
        <sz val="10"/>
        <color theme="1"/>
        <rFont val="Calibri"/>
        <family val="2"/>
        <charset val="238"/>
        <scheme val="minor"/>
      </rPr>
      <t xml:space="preserve"> </t>
    </r>
    <r>
      <rPr>
        <b/>
        <sz val="10"/>
        <color theme="1"/>
        <rFont val="Calibri"/>
        <family val="2"/>
        <charset val="238"/>
        <scheme val="minor"/>
      </rPr>
      <t xml:space="preserve">v Kč </t>
    </r>
    <r>
      <rPr>
        <b/>
        <vertAlign val="superscript"/>
        <sz val="10"/>
        <color theme="1"/>
        <rFont val="Calibri"/>
        <family val="2"/>
        <charset val="238"/>
        <scheme val="minor"/>
      </rPr>
      <t>1)</t>
    </r>
  </si>
  <si>
    <t>cizí jazyky</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</si>
  <si>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</si>
  <si>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digitálními tech.</t>
    </r>
    <r>
      <rPr>
        <vertAlign val="superscript"/>
        <sz val="10"/>
        <color theme="1"/>
        <rFont val="Calibri"/>
        <family val="2"/>
        <charset val="238"/>
        <scheme val="minor"/>
      </rPr>
      <t>5)</t>
    </r>
  </si>
  <si>
    <r>
      <t xml:space="preserve">Výdaje projektu  v Kč </t>
    </r>
    <r>
      <rPr>
        <b/>
        <i/>
        <vertAlign val="superscript"/>
        <sz val="10"/>
        <color theme="1"/>
        <rFont val="Calibri"/>
        <family val="2"/>
        <charset val="238"/>
        <scheme val="minor"/>
      </rPr>
      <t>1)</t>
    </r>
  </si>
  <si>
    <r>
      <t>Typ projektu</t>
    </r>
    <r>
      <rPr>
        <b/>
        <sz val="10"/>
        <color rgb="FFFF0000"/>
        <rFont val="Calibri"/>
        <family val="2"/>
        <charset val="238"/>
        <scheme val="minor"/>
      </rPr>
      <t xml:space="preserve"> </t>
    </r>
    <r>
      <rPr>
        <b/>
        <vertAlign val="superscript"/>
        <sz val="10"/>
        <color theme="1"/>
        <rFont val="Calibri"/>
        <family val="2"/>
        <charset val="238"/>
        <scheme val="minor"/>
      </rPr>
      <t>2)</t>
    </r>
  </si>
  <si>
    <t>Předpokládaný termín realizace</t>
  </si>
  <si>
    <r>
      <t xml:space="preserve">Typ projektu </t>
    </r>
    <r>
      <rPr>
        <b/>
        <vertAlign val="superscript"/>
        <sz val="10"/>
        <color theme="1"/>
        <rFont val="Calibri"/>
        <family val="2"/>
        <charset val="238"/>
        <scheme val="minor"/>
      </rPr>
      <t>2)</t>
    </r>
    <r>
      <rPr>
        <b/>
        <sz val="10"/>
        <color theme="1"/>
        <rFont val="Calibri"/>
        <family val="2"/>
        <charset val="238"/>
        <scheme val="minor"/>
      </rPr>
      <t xml:space="preserve"> s vazbou na podporovanou oblast</t>
    </r>
  </si>
  <si>
    <t>Záměr-studie</t>
  </si>
  <si>
    <t>Realizace</t>
  </si>
  <si>
    <t>Hotovo</t>
  </si>
  <si>
    <t>Schválená dotace</t>
  </si>
  <si>
    <t xml:space="preserve">Kompletní rekonstrukce budovy (odstranění azbestových částí, výměna oken a dveří, nové rozvody TZB vč. vzduchotechniky, rekonstrukce školní kuchyně v souladu s požadavky hygieny. </t>
  </si>
  <si>
    <t xml:space="preserve">Zajištění bezpečnosti dětí. </t>
  </si>
  <si>
    <r>
      <rPr>
        <sz val="10"/>
        <color theme="1"/>
        <rFont val="Calibri"/>
        <family val="2"/>
        <scheme val="minor"/>
      </rPr>
      <t>Outdoorové sportoviště pro žáky i veřejnost. Rozběhová dráha k doskočišti.</t>
    </r>
    <r>
      <rPr>
        <strike/>
        <sz val="10"/>
        <color theme="1"/>
        <rFont val="Calibri"/>
        <family val="2"/>
        <scheme val="minor"/>
      </rPr>
      <t xml:space="preserve"> </t>
    </r>
  </si>
  <si>
    <t xml:space="preserve">Seznam projektových záměrů pro investiční intervence v SC 2.4 IROP a pro integrované nástroje ITI Praha, IPRÚ a CLLD zpracovaný pro ORP Český Brod </t>
  </si>
  <si>
    <t>Číslo projektu</t>
  </si>
  <si>
    <t>Identifikace školy, školského zařízení či dalšího subjektu
Název:
IČO:
RED IZO:
IZO:</t>
  </si>
  <si>
    <t>Název projektu:</t>
  </si>
  <si>
    <t>Očekávané celkové náklady na projekt v Kč</t>
  </si>
  <si>
    <t>Očekávaný termín realizace projektu (od – do)</t>
  </si>
  <si>
    <t>Soulad s cílem MAP*</t>
  </si>
  <si>
    <t>Typ projektu:</t>
  </si>
  <si>
    <t>Stav projektu (plánováno, požádáno o realizaci, ve výstavbě)</t>
  </si>
  <si>
    <t>Rozpracovanost projektu</t>
  </si>
  <si>
    <t>Poznámka</t>
  </si>
  <si>
    <t>Dohoda</t>
  </si>
  <si>
    <t>s vazbou na klíčové kompetence IROP</t>
  </si>
  <si>
    <t>Bezbarié-rovost školy, školského zařízení ****</t>
  </si>
  <si>
    <t>Rozšiřování kapacit kmenových učeben MŠ nebo ZŠ *****</t>
  </si>
  <si>
    <t>Cizí jazyk</t>
  </si>
  <si>
    <t>Přírodní vědy **</t>
  </si>
  <si>
    <t>Technické a řemeslné obory **</t>
  </si>
  <si>
    <t>Práce s digitál. technologiemi ***</t>
  </si>
  <si>
    <t xml:space="preserve">DOKONČENÉ PROJEKTY </t>
  </si>
  <si>
    <t xml:space="preserve">Polytechnická a počítačová učebna ZŠ Tyršova Český Brod </t>
  </si>
  <si>
    <t>2019 - 2020</t>
  </si>
  <si>
    <t>Priorita IV, cíl IV.1a IV.4</t>
  </si>
  <si>
    <t>☐</t>
  </si>
  <si>
    <t>x</t>
  </si>
  <si>
    <t>realizováno</t>
  </si>
  <si>
    <t xml:space="preserve">dotace z IROP - nástroj ITI </t>
  </si>
  <si>
    <t>IČ: 46383514</t>
  </si>
  <si>
    <t>RED IZO: 600045617</t>
  </si>
  <si>
    <t>IZO: 046383514</t>
  </si>
  <si>
    <t>Základní škola Bylany, okres Kolín</t>
  </si>
  <si>
    <t>Vybudování počítačové učebny</t>
  </si>
  <si>
    <t>2017-2018</t>
  </si>
  <si>
    <t>realizováno z prostředků MŠMT</t>
  </si>
  <si>
    <t>IČ: 71009094</t>
  </si>
  <si>
    <t>RED IZO: 600045625</t>
  </si>
  <si>
    <t>IZO: 002174111</t>
  </si>
  <si>
    <t>Základní škola Kounice, okres Nymburk</t>
  </si>
  <si>
    <r>
      <t>Rekonstrukce a vybavení učebny IT</t>
    </r>
    <r>
      <rPr>
        <sz val="9"/>
        <color rgb="FFFF0000"/>
        <rFont val="Calibri"/>
        <family val="2"/>
        <charset val="238"/>
        <scheme val="minor"/>
      </rPr>
      <t xml:space="preserve"> </t>
    </r>
  </si>
  <si>
    <t>2017-2020</t>
  </si>
  <si>
    <t>Priorita IV, cíl IV.1 a IV.4</t>
  </si>
  <si>
    <t>realizováno z jiných zdrojů</t>
  </si>
  <si>
    <t>IČ: 75030942</t>
  </si>
  <si>
    <t>RED IZO: 600050921</t>
  </si>
  <si>
    <t>IZO: 102374996</t>
  </si>
  <si>
    <t xml:space="preserve">Základní škola T. G. Masaryka a Mateřská škola Poříčany, okres Kolín </t>
  </si>
  <si>
    <t xml:space="preserve">Nástavba ZŠ formou přístavby na kontejnerovou MŠ </t>
  </si>
  <si>
    <t>8 000 000</t>
  </si>
  <si>
    <t>2016 -2017</t>
  </si>
  <si>
    <t>Priorita IV, cíl IV.1</t>
  </si>
  <si>
    <t>IČ: 49535021</t>
  </si>
  <si>
    <t>RED IZO: 600045269</t>
  </si>
  <si>
    <t>IZO: 102386404</t>
  </si>
  <si>
    <t xml:space="preserve">Rekonstrukce počítačové učebny </t>
  </si>
  <si>
    <t>dotace z IROP</t>
  </si>
  <si>
    <t xml:space="preserve">Rekonstrukce a rozšíření kapacity ZŠ  (plánovaná kapacita 100 žáků) </t>
  </si>
  <si>
    <t>22 000 000</t>
  </si>
  <si>
    <t>2016-2017</t>
  </si>
  <si>
    <t>IČ: 71160663</t>
  </si>
  <si>
    <t>RED IZO: 600045498</t>
  </si>
  <si>
    <t>IZO: 002174235</t>
  </si>
  <si>
    <t>Mateřská škola Chrášťany, okres Kolín</t>
  </si>
  <si>
    <t>Rekonstrukce a přístavba budovy MŠ Chrášťany, navýšení kapacity o 1 třídu.</t>
  </si>
  <si>
    <t xml:space="preserve">Spádová oblast Chrášťany, Bylany, Chotouň, dohoda ne. </t>
  </si>
  <si>
    <t>IČ: 71009108</t>
  </si>
  <si>
    <t>RED IZO: 600045064</t>
  </si>
  <si>
    <t>IZO: 007512147</t>
  </si>
  <si>
    <t xml:space="preserve">Vybudování a vybavení jazykové laboratoře na hlavní budově  o kapacitě 30 žáků </t>
  </si>
  <si>
    <t>Žádost o podporu z IROP (MAS Region Pošembeří).</t>
  </si>
  <si>
    <t>IČ: 46383506</t>
  </si>
  <si>
    <t>RED IZO: 600045609</t>
  </si>
  <si>
    <t>IZO: 046383506</t>
  </si>
  <si>
    <t xml:space="preserve">Rekonstrukce školních dílen na hlavní budově </t>
  </si>
  <si>
    <t xml:space="preserve">DOKOLEČKA  z.s. </t>
  </si>
  <si>
    <t xml:space="preserve">Nepotřebují dohodu, není povinné. </t>
  </si>
  <si>
    <t xml:space="preserve">Doubravčice 94, 282 01 Český Brod </t>
  </si>
  <si>
    <t>IČ: 28557727</t>
  </si>
  <si>
    <t>Vybudování terénní učebny, rekonstrukce výukové plochy a zázení pro výuku</t>
  </si>
  <si>
    <t>10 000 000</t>
  </si>
  <si>
    <t>2018 - 2019</t>
  </si>
  <si>
    <t>Priorita IV, cíl IV.6</t>
  </si>
  <si>
    <t xml:space="preserve">Přehvozdí 11, 281 63 Přehvozdí </t>
  </si>
  <si>
    <t>IČ: 01328158</t>
  </si>
  <si>
    <t>PROJEKTY V REALIZACI</t>
  </si>
  <si>
    <t>Terénní základna pro ekologickou a polytechnickou výchovu dětí a mládeže Vrátkov (Odborná učebna pro environmentální a polytechnické vzdělávání vč. zázemí a bezbariérového přístupu, edukační kořenová ČOV + vybavení)</t>
  </si>
  <si>
    <t>2020 - 2021</t>
  </si>
  <si>
    <t>stavební povolení</t>
  </si>
  <si>
    <t>Husovo nám. 70, 282 01 Český Brod</t>
  </si>
  <si>
    <t>IČ: 00235334</t>
  </si>
  <si>
    <t xml:space="preserve">Českobrodské moderní poradenské pracoviště s navazujícími vzdělávacími službami
Vybudování 1 specializované třídy pro žáky s odkladem nástupu do 1. třídy, dále 2 tréninkových bytů z toho jeden cíleně pro vozíčkáře a multifunkčního tréninkového pracoviště pro žáky Základní školy a Praktické školy, Český Brod a vybavení všech uvedených prostor. Vybudování prostor pro diagnostiku souběžné vyšetřování až 4 klientů, pro individuální i skupinovou terapii a metodickou podporu včetně zázemí pro PPP a ZŠ Český Brod, Žitomířská 885 umožňující rozšířit kapacitu zařízení i nabídku diagnostických a terapeutických služeb. Součástí projektu je i vybavení těchto prostor. </t>
  </si>
  <si>
    <r>
      <rPr>
        <strike/>
        <sz val="9"/>
        <color theme="1"/>
        <rFont val="Calibri"/>
        <family val="2"/>
        <charset val="238"/>
        <scheme val="minor"/>
      </rPr>
      <t>32 645 000</t>
    </r>
    <r>
      <rPr>
        <sz val="9"/>
        <color theme="1"/>
        <rFont val="Calibri"/>
        <family val="2"/>
        <charset val="238"/>
        <scheme val="minor"/>
      </rPr>
      <t xml:space="preserve">
35 000 000</t>
    </r>
  </si>
  <si>
    <r>
      <rPr>
        <strike/>
        <sz val="9"/>
        <color theme="1"/>
        <rFont val="Calibri"/>
        <family val="2"/>
        <charset val="238"/>
        <scheme val="minor"/>
      </rPr>
      <t>2019 - 2020</t>
    </r>
    <r>
      <rPr>
        <sz val="9"/>
        <color theme="1"/>
        <rFont val="Calibri"/>
        <family val="2"/>
        <charset val="238"/>
        <scheme val="minor"/>
      </rPr>
      <t xml:space="preserve">
2020 - 2021</t>
    </r>
  </si>
  <si>
    <t>Priorita IV., cíl IV. 1 a IV. IV. 5</t>
  </si>
  <si>
    <t>stavební povolení pravomocné, předáno staveniště</t>
  </si>
  <si>
    <r>
      <rPr>
        <strike/>
        <sz val="9"/>
        <color theme="1"/>
        <rFont val="Calibri"/>
        <family val="2"/>
        <charset val="238"/>
        <scheme val="minor"/>
      </rPr>
      <t>Vydán právní akt na podporu z IROP,  zadána administrace výběrového řízení,</t>
    </r>
    <r>
      <rPr>
        <sz val="9"/>
        <color theme="1"/>
        <rFont val="Calibri"/>
        <family val="2"/>
        <charset val="238"/>
        <scheme val="minor"/>
      </rPr>
      <t xml:space="preserve"> předáno staveniště. </t>
    </r>
  </si>
  <si>
    <t>PROJEKTY S FINANČNÍM KRYTÍM</t>
  </si>
  <si>
    <t>Priorita IV, cíl IV.1 a IV. 9</t>
  </si>
  <si>
    <t>plánováno</t>
  </si>
  <si>
    <t>předběžný záměr</t>
  </si>
  <si>
    <t>ZRUŠENÉ PROJEKTY</t>
  </si>
  <si>
    <t xml:space="preserve">Vybudování 2 laboratoří - chemie a fyziky – rekonstrukce podkroví  </t>
  </si>
  <si>
    <t>Zrušeno, bude realizováno v přístavbě projektu č. 27.</t>
  </si>
  <si>
    <t>Rekonstrukce zahradního domku – vytvoření odborné učebny pro pozemky a pracovní činnosti</t>
  </si>
  <si>
    <t>2 000 000</t>
  </si>
  <si>
    <t>Rekonstrukce a vybavení počítačové učebny včetně serverovny</t>
  </si>
  <si>
    <t>Zrušeno,bylo realizováno v  projektu č. 17.</t>
  </si>
  <si>
    <t>Venkovní učebna ZŠ Tuklaty</t>
  </si>
  <si>
    <t>Vybudování venkovní učebny pro pěstitelské práce a environmentální výchovu (zahradní altán).</t>
  </si>
  <si>
    <t xml:space="preserve">Nebude se realizovat, . </t>
  </si>
  <si>
    <t>4 + 5</t>
  </si>
  <si>
    <t>Nové venkovní učebny ZŠ Kounice</t>
  </si>
  <si>
    <t>stavba venkovního amfiteátru, sloučeno v 1 projekt</t>
  </si>
  <si>
    <t xml:space="preserve">Nebude se realizovat, </t>
  </si>
  <si>
    <t>** Definice bude součástí dokumentace k příslušné výzvě vyhlášené v rámci IROP.</t>
  </si>
  <si>
    <t xml:space="preserve">*** schopnost práce s digitálními technologiemi bude podporována pouze ve vazbě na cizí jazyk, přírodní vědy, technické a řemeslné obory; </t>
  </si>
  <si>
    <t>**** bezbariérovost je relevantní vždy, pokud by chtěla škola či školské zařízení realizovat samostatný projekt na bezbariérovost, musí zde být zaškrtnuto;</t>
  </si>
  <si>
    <t>***** rozšiřování kapacit kmenových učeben základních škol je možné pouze v odůvodněných případech ve správních obvodech ORP se sociálně vyloučenou lokalitou.</t>
  </si>
  <si>
    <t>[1] Dokument bude platný do té doby, než bude na ŘO IROP doručena případná aktualizace schválena ŘV MAP. Aktualizace je možná 1x za 6 měsíců.</t>
  </si>
  <si>
    <t>Klub komunitního vzdělávání Dokolečka
Rekonstrukce přízemí budovy č.p. 9 v Doubravčicích za účelem vytvoření: a) učebna přírodních věd a matematiky b) učebna rozvoje jazykových schopností c) učebna pro rukodělné práce d) učebna s výpočetní technikou pro rozvoj IT znalostí a praktickému užívání počítačů + zázemí těchto učeben - vybavení jednotlivých prostor potřebným vybavením a materiálem - bezbariérové řešení</t>
  </si>
  <si>
    <t>01328158</t>
  </si>
  <si>
    <t>046383506</t>
  </si>
  <si>
    <t>002174791</t>
  </si>
  <si>
    <t>002174235</t>
  </si>
  <si>
    <t>046383514</t>
  </si>
  <si>
    <t>007512155</t>
  </si>
  <si>
    <t>007512163</t>
  </si>
  <si>
    <t xml:space="preserve">Seznam projektových záměrů pro investiční intervence z ostatních zdrojů zpracovaný pro ORP Český Brod </t>
  </si>
  <si>
    <t>Rekonstrukce a vybavení kuchyně MŠ Chrášťany</t>
  </si>
  <si>
    <t>Priorita IV., cíl IV. 7</t>
  </si>
  <si>
    <t>Kolaudace v roce 2020.</t>
  </si>
  <si>
    <t xml:space="preserve">Živá zahrada v nemocnici - etapa I. </t>
  </si>
  <si>
    <t>Priorita IV., cíl IV. 9</t>
  </si>
  <si>
    <t xml:space="preserve">Schválená dotace SFŽP, realizace do 11/2019. </t>
  </si>
  <si>
    <t>35 + 36</t>
  </si>
  <si>
    <t>Školní jídelna a rekonstrukce kuchyně ZŠ Žitomířská Český Brod</t>
  </si>
  <si>
    <t>Zateplení a rekuperace čp. 760  ZŠ Tyršova Český Brod</t>
  </si>
  <si>
    <r>
      <rPr>
        <strike/>
        <sz val="9"/>
        <color theme="1"/>
        <rFont val="Calibri"/>
        <family val="2"/>
        <charset val="238"/>
        <scheme val="minor"/>
      </rPr>
      <t>2020</t>
    </r>
    <r>
      <rPr>
        <sz val="9"/>
        <color theme="1"/>
        <rFont val="Calibri"/>
        <family val="2"/>
        <charset val="238"/>
        <scheme val="minor"/>
      </rPr>
      <t xml:space="preserve"> - 2021</t>
    </r>
  </si>
  <si>
    <t>Priorita IV., cíl IV. 3</t>
  </si>
  <si>
    <t>V r. 2019 požádáno o dotaci, schválena dotace z OPŽP. Vybrán dodavatel, z důvody nemoci Covid-19 realizace až v roce 2021.</t>
  </si>
  <si>
    <t>DSO Český Brod - Doubravčice</t>
  </si>
  <si>
    <t>Vybudování 18 tříd.</t>
  </si>
  <si>
    <t>Nové sportoviště ZŠ Kounice</t>
  </si>
  <si>
    <t>Priorita IV., cíl IV. 8</t>
  </si>
  <si>
    <t>studie</t>
  </si>
  <si>
    <r>
      <rPr>
        <b/>
        <sz val="9"/>
        <color theme="1"/>
        <rFont val="Calibri"/>
        <family val="2"/>
        <charset val="238"/>
        <scheme val="minor"/>
      </rPr>
      <t>ZMĚNA ORP.</t>
    </r>
    <r>
      <rPr>
        <sz val="9"/>
        <color theme="1"/>
        <rFont val="Calibri"/>
        <family val="2"/>
        <charset val="238"/>
        <scheme val="minor"/>
      </rPr>
      <t xml:space="preserve"> </t>
    </r>
    <r>
      <rPr>
        <strike/>
        <sz val="9"/>
        <color theme="1"/>
        <rFont val="Calibri"/>
        <family val="2"/>
        <charset val="238"/>
        <scheme val="minor"/>
      </rPr>
      <t>Stavba venkovního sportovního zázemí pro sprinty (rovinka na 80 m - dvě dráhy) a skok vysoký s odrazovou pyramidou</t>
    </r>
    <r>
      <rPr>
        <sz val="9"/>
        <color theme="1"/>
        <rFont val="Calibri"/>
        <family val="2"/>
        <charset val="238"/>
        <scheme val="minor"/>
      </rPr>
      <t>.</t>
    </r>
  </si>
  <si>
    <t xml:space="preserve">
Školní jídelna - pro 140 míst, kapacita 700. 
Rekonstrukce školní kuchyně - kapacita 1300 jídel denně. </t>
  </si>
  <si>
    <t>Zatím nezapsána</t>
  </si>
  <si>
    <t>1a</t>
  </si>
  <si>
    <t>1b</t>
  </si>
  <si>
    <r>
      <t xml:space="preserve">8 500 000
</t>
    </r>
    <r>
      <rPr>
        <sz val="9"/>
        <color theme="1"/>
        <rFont val="Calibri"/>
        <family val="2"/>
        <charset val="238"/>
        <scheme val="minor"/>
      </rPr>
      <t>10 000 000</t>
    </r>
  </si>
  <si>
    <t>v realizaci</t>
  </si>
  <si>
    <t>Priorita IIV., cíl IV. 1</t>
  </si>
  <si>
    <t xml:space="preserve">Včetně zajištění bezbariérovosti. </t>
  </si>
  <si>
    <t xml:space="preserve">Nákup budovy a její následná rekonstrukce pro účely provozu zařízení péče o děti od 0 do 6 let </t>
  </si>
  <si>
    <t xml:space="preserve">
6 000 000</t>
  </si>
  <si>
    <t xml:space="preserve">Nepotřebují dohodu. </t>
  </si>
  <si>
    <t>Doubravčice 94, 282 01 Český Brod</t>
  </si>
  <si>
    <t>IČ: 06570364</t>
  </si>
  <si>
    <t>2020 - 2021
2021 - 2022</t>
  </si>
  <si>
    <t>2020 - 2023
2021 - 2024</t>
  </si>
  <si>
    <t>Základní škola a Mateřská škola Vitice, okres Kolín</t>
  </si>
  <si>
    <t>007512520</t>
  </si>
  <si>
    <t>INVESTIČNÍ PRIORITY II. K 8. 6. 2021</t>
  </si>
  <si>
    <t>INVESTIČNÍ PRIORITY I. K 8. 6. 2021</t>
  </si>
  <si>
    <t>Schváleno na Vrátkově 8. 6. 2021 "Řídícím výborem MAP ORP Český Brod" Podpis předsedy Řídícího výboru MAP</t>
  </si>
  <si>
    <t>Rozšíření kapacity  MŠ Tuklaty</t>
  </si>
  <si>
    <t>Rozšíření kapacity MŠ o další třídu, zázemí, sociálky.</t>
  </si>
  <si>
    <t>Poznámka:</t>
  </si>
  <si>
    <t>Přechodový region</t>
  </si>
  <si>
    <t>=</t>
  </si>
  <si>
    <t>Popis změn</t>
  </si>
  <si>
    <t>Řádek</t>
  </si>
  <si>
    <t xml:space="preserve">Cílem projektu je vybudovat sportovní zázemí při ZŠ Tyršova čp. 760 v Českém Brodě, které se bude skládat ze dvou víceúčelových hřišť z polyuretanovým povrchem EPDM, každé o rozměru 10x15 m. Na zadní části pozemku bude umístěna lezecká stěna. Zároveň bude položena betonová dlažba pro dva stoly na stolní tenis. </t>
  </si>
  <si>
    <t>Požádáno o dotaci - zamítnuto (bude se žádat znovu).</t>
  </si>
  <si>
    <t>Zpracovaná PD (částečně - Český Brod)</t>
  </si>
  <si>
    <t>Moderní ZŠ Žitomířská Český Brod - B (dostavba nároží)</t>
  </si>
  <si>
    <t>Školní zahrada - zázemí pro družinu ZŠ Žitomířská Český Brod</t>
  </si>
  <si>
    <t>Konektivita - bezpečnost</t>
  </si>
  <si>
    <t>Realizace bezpečnostních prvků sítě.</t>
  </si>
  <si>
    <t>Konektivita - poradna</t>
  </si>
  <si>
    <t>Rozšíření pevné sítě o bezdrátovou síť. Realizace bezpečnostních prvků sítě.</t>
  </si>
  <si>
    <t>Výměna střechy na ZŠ Tyršova, Žitomířská čp. 760, Český Brod</t>
  </si>
  <si>
    <t>Výměna střechy na ZŠ Tyršova, Žitomířská čp. 760, Český Brod.</t>
  </si>
  <si>
    <t>Výstavba MŠ Přistoupim, 20 - 24 dětí, 1 třída</t>
  </si>
  <si>
    <t>Vybudování nového křídla školy - 15 až 18 kmenových učeben, 6 odborných učeben a tělocvičny.</t>
  </si>
  <si>
    <t xml:space="preserve">Projekt "Revitalizace cestní sítě a zpěvněných ploch v areálu ZŠ Poříčany" má za cíl úpravu páteřní přístupové komunikace do areálu ZŠ, parkoviště u hospodářské budovy a nádvoří před hlavním vstupem do budovy školy. </t>
  </si>
  <si>
    <t>Revitalizace cestní sítě a zpevněných ploch v areálu ZŠ Poříčany</t>
  </si>
  <si>
    <t>Školní zahrada ZŠ a PŠ Český Brod</t>
  </si>
  <si>
    <t>Schváleno dne 14. 6. 2022 "Řídícím výborem MAP ORP Český Brod" - Podpis předsedy Řídícího výboru MAP</t>
  </si>
  <si>
    <t xml:space="preserve">Herní prvky na školní zahradě - pískoviště, herní prvky, lanové prvky, lanová pyramida. </t>
  </si>
  <si>
    <t>Vybudování nové Svazkové školy o kapacitě minimálně 27 tříd, 810 žáků. V Českém Brodě bude vybudováno 13 tříd a 14 tříd v Doubravčicích.</t>
  </si>
  <si>
    <t>ANO na část Český Brod</t>
  </si>
  <si>
    <t xml:space="preserve">ANO  </t>
  </si>
  <si>
    <t>Změna celkové výdaje z 500.000.000 Kč na 600.000.000 Kč, změna způsobilé výdaje EFRR z 350.000.000 Kč na 420.000.000 Kč. Změna stavu projektu: původně zadáno pracování PD. Nyní  zpracovaná PD, zpracovaná PD pro ÚR.</t>
  </si>
  <si>
    <t>Zpracovaná PD a Zpracovaná PD pro ÚR</t>
  </si>
  <si>
    <t>Vybudování jedné třídy mateřské školy v obci Vitice, Dobré Pole u Vitic část</t>
  </si>
  <si>
    <t>Zadáno zpracování PD, záměr - studie</t>
  </si>
  <si>
    <t>Změna zahájení realizace z 2021 na 2022 a ukončení realizace z 2022 na 2024. Změna zadáno zpracování PD, původně výběrové řízení na dodavatele PD.</t>
  </si>
  <si>
    <t>PRZECHWOZD vzdělávací centrum - vybudování zakryté venkovní přírodovědno chovatelské plochy II s výukovou místností a výukovou expozicí</t>
  </si>
  <si>
    <r>
      <t xml:space="preserve">Změna popis investic: původně - </t>
    </r>
    <r>
      <rPr>
        <strike/>
        <sz val="10"/>
        <color theme="1"/>
        <rFont val="Calibri"/>
        <family val="2"/>
        <charset val="238"/>
        <scheme val="minor"/>
      </rPr>
      <t>PRZECHWOZD vzdělávací centrum - Vybudování zakryté venkovní přírodovědno chovatelské plochy II</t>
    </r>
    <r>
      <rPr>
        <sz val="10"/>
        <color theme="1"/>
        <rFont val="Calibri"/>
        <family val="2"/>
        <charset val="238"/>
        <scheme val="minor"/>
      </rPr>
      <t>. Nový popis: PRZECHWOZD vzdělávací centrum - vybudování zakryté venkovní přírodovědno chovatelské plochy II s výukovou místností a výukovou expozicíZměna celkové výdaje projektu z 10.000.000 Kč na 30.000.000 Kč, z toho EFRR: původně 7.000.000 Kč na 21.000.000 Kč. Změna ukončení realizace z 2023 na 2025.</t>
    </r>
  </si>
  <si>
    <t>Změna zahájení realizace z 2022 na 2023.</t>
  </si>
  <si>
    <t>Změna zahájení realizace z 7/2022 na rok 2023, změna ukončení realizace z 8/2023 na 2024.</t>
  </si>
  <si>
    <t>2023</t>
  </si>
  <si>
    <t>2024</t>
  </si>
  <si>
    <t>Oprava IZO a RED IZO školy - administrativní chyba. Změna celkové výdaje projektu z 20.000.000 na 25.000.000 Kč, z toho předpok. výdaje EFRR změna z 14.000.000 Kč na 17.500.000 Kč. Změna zahájení realizace z 2022 na 2023, změna ukočení realizace z 2023 na 2024.</t>
  </si>
  <si>
    <t>Změna celkových výdajů projektu ze 70.000.000 Kč na 90.000.000 Kč, změna z toho předpokládané způsobilé výdaje EFRR ze 49.000.000 Kč na 63.000.000 Kč. Změna vydané stavební povolení: původně NE, nyní ANO.</t>
  </si>
  <si>
    <r>
      <t xml:space="preserve">Změna z: </t>
    </r>
    <r>
      <rPr>
        <strike/>
        <sz val="10"/>
        <color theme="1"/>
        <rFont val="Calibri"/>
        <family val="2"/>
        <charset val="238"/>
        <scheme val="minor"/>
      </rPr>
      <t>Vybudování nové Svazkové školy o kapacitě 40 tříd, 1200 žáků. V Českém Brodě bude vybudováno 13 tříd a 14 tříd v Doubravčicích.</t>
    </r>
    <r>
      <rPr>
        <sz val="10"/>
        <color theme="1"/>
        <rFont val="Calibri"/>
        <family val="2"/>
        <charset val="238"/>
        <scheme val="minor"/>
      </rPr>
      <t xml:space="preserve"> Nový popis: Vybudování nové Svazkové školy o kapacitě minimálně 27 tříd, tj. 810 žáků. V Českém Brodě bude vybudováno 13 tříd a 14 tříd v Doubravčicích. Změna celkové výdaje projektu z 900.000.000 Kč na 1.100.000.000 Kč, z toho EFRR změna z 630.000.000 na 770.000.000 Kč. Změna ukončení realizace z 2025 na 2026. Změna vydané stavební povolení - ANO, na část Český Brod.</t>
    </r>
  </si>
  <si>
    <t>007512686</t>
  </si>
  <si>
    <t>Schváleno dne 16. 6. 2022 "Řídícím výborem MAP ORP Český Brod" per rollam - Podpis předsedy Řídícího výboru MAP</t>
  </si>
  <si>
    <t>Schváleno dne 16. 6. 2022 "Řídícím výborem MAP ORP Český Brod"per rollam - Podpis předsedy Řídícího výboru MAP</t>
  </si>
  <si>
    <t>Vrátkov</t>
  </si>
  <si>
    <t>Nový projekt</t>
  </si>
  <si>
    <t>00235334</t>
  </si>
  <si>
    <t>Minizoo</t>
  </si>
  <si>
    <t>Přístřešek pro zvířata a oplocení pro chovatelský kroužek na terenní základně Vrátkov</t>
  </si>
  <si>
    <t>Venkovní učebna na Vrátkově</t>
  </si>
  <si>
    <t>Přístřešek s vybavením pro polytechnické a přírodovědné činnosti na terenní základně Vrátkov</t>
  </si>
  <si>
    <r>
      <t xml:space="preserve">Změna obsah projektu - původně:: </t>
    </r>
    <r>
      <rPr>
        <strike/>
        <sz val="10"/>
        <color theme="1"/>
        <rFont val="Calibri"/>
        <family val="2"/>
        <charset val="238"/>
        <scheme val="minor"/>
      </rPr>
      <t xml:space="preserve">Vybudování jedné třídy mateřské školy v části Dobré Pole, </t>
    </r>
    <r>
      <rPr>
        <sz val="10"/>
        <color theme="1"/>
        <rFont val="Calibri"/>
        <family val="2"/>
        <charset val="238"/>
        <scheme val="minor"/>
      </rPr>
      <t>nyní: Vybudování jedné třídy mateřské školy v obci Vitice, Dobré Pole u Vitic část. Změna celkové výdaje projektu z 7.000.000 Kč na 9.000.000 Kč, změna předpokládané způsobilé výdaje EFRR z 4.900.000 Kč na 6.300.000 Kč.  Změna zahájení realizace z 2023 na 2024, změna ukončení realizace z 2025 na 2026. Přidáno záměr - studie.</t>
    </r>
  </si>
  <si>
    <t>Změna celkové výdaje projektu z 450.000.000 Kč na 520.000.000 Kč, změna způsobilé výdaje EFRR z 315.000.000 Kč na 364.000.000 Kč, změna zahájení realizace z 2022 na 2023, změna z ukončení realizace z 2024 na 2025. Změna vydané stavební povolení z NE na ANO.</t>
  </si>
  <si>
    <t>Třípodlažní dostavba nároží přináší v každém podlaží nový prostor, díky němuž vznikne: zázemí pro pedagogy, učebna výtvarné výchovy s kabinetem,  nová prostornější sborovna, respirium, nové sociální zázemí, odborná jazyková učebna. Samostatným zásahem je umístění nového průchozího výtahu na fasádu vedle hlavního schodiště, které zajistí bezbariérovost staré budovy včetně mezipater.</t>
  </si>
  <si>
    <r>
      <t xml:space="preserve">Změna z: </t>
    </r>
    <r>
      <rPr>
        <strike/>
        <sz val="10"/>
        <color theme="1"/>
        <rFont val="Calibri"/>
        <family val="2"/>
        <charset val="238"/>
        <scheme val="minor"/>
      </rPr>
      <t>Třípodlažní dostavba nároží přináší v každém podlaží nový prostor, díky němuž vznikne: cvičná kuchyně, učebna hudební výchovy s kabinetem,  nová prostornější sborovna, respirium, nové sociální zázemí, odborná jazyková učebna. Samostatným zásahem je umístění nového průchozího výtahu na fasádu vedle hlavního schodiště, které zajistí bezbariérovost staré budovy včetně mezipater.</t>
    </r>
    <r>
      <rPr>
        <sz val="10"/>
        <color theme="1"/>
        <rFont val="Calibri"/>
        <family val="2"/>
        <charset val="238"/>
        <scheme val="minor"/>
      </rPr>
      <t xml:space="preserve"> Nový popis: Třípodlažní dostavba nároží přináší v každém podlaží nový prostor, díky němuž vznikne: zázemí pro pedagogy, učebna výtvarné výchovy s kabinetem,  nová prostornější sborovna, respirium, nové sociální zázemí, odborná jazyková učebna. Samostatným zásahem je umístění nového průchozího výtahu na fasádu vedle hlavního schodiště, které zajistí bezbariérovost staré budovy včetně mezipater. Změna celkové výdaje projektu z 25.000.000 Kč na 60.000.000 Kč, změna způsobilé výdaje EFRR z 17.500.000 Kč na 42.000.000 Kč.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</si>
</sst>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0"/>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0"/>
      <color theme="4" tint="-0.499984740745262"/>
      <name val="Calibri"/>
      <family val="2"/>
      <charset val="238"/>
      <scheme val="minor"/>
    </font>
    <font>
      <b/>
      <vertAlign val="superscript"/>
      <sz val="10"/>
      <color theme="1"/>
      <name val="Calibri"/>
      <family val="2"/>
      <charset val="238"/>
      <scheme val="minor"/>
    </font>
    <font>
      <sz val="10"/>
      <color rgb="FFFF0000"/>
      <name val="Calibri"/>
      <family val="2"/>
      <scheme val="minor"/>
    </font>
    <font>
      <sz val="10"/>
      <name val="Calibri"/>
      <family val="2"/>
      <scheme val="minor"/>
    </font>
    <font>
      <strike/>
      <sz val="10"/>
      <color theme="1"/>
      <name val="Calibri"/>
      <family val="2"/>
      <scheme val="minor"/>
    </font>
    <font>
      <sz val="14"/>
      <color theme="1"/>
      <name val="Calibri"/>
      <family val="2"/>
      <charset val="238"/>
      <scheme val="minor"/>
    </font>
    <font>
      <b/>
      <sz val="10"/>
      <color rgb="FFFF0000"/>
      <name val="Calibri"/>
      <family val="2"/>
      <charset val="238"/>
      <scheme val="minor"/>
    </font>
    <font>
      <b/>
      <sz val="14"/>
      <name val="Calibri"/>
      <family val="2"/>
      <charset val="238"/>
      <scheme val="minor"/>
    </font>
    <font>
      <b/>
      <i/>
      <vertAlign val="superscript"/>
      <sz val="10"/>
      <color theme="1"/>
      <name val="Calibri"/>
      <family val="2"/>
      <charset val="238"/>
      <scheme val="minor"/>
    </font>
    <font>
      <b/>
      <sz val="16"/>
      <color theme="1"/>
      <name val="Calibri"/>
      <family val="2"/>
      <charset val="238"/>
      <scheme val="minor"/>
    </font>
    <font>
      <sz val="9"/>
      <color theme="1"/>
      <name val="Calibri"/>
      <family val="2"/>
      <charset val="238"/>
      <scheme val="minor"/>
    </font>
    <font>
      <b/>
      <sz val="9"/>
      <color theme="1"/>
      <name val="Calibri"/>
      <family val="2"/>
      <charset val="238"/>
      <scheme val="minor"/>
    </font>
    <font>
      <strike/>
      <sz val="9"/>
      <color theme="1"/>
      <name val="Calibri"/>
      <family val="2"/>
      <charset val="238"/>
      <scheme val="minor"/>
    </font>
    <font>
      <sz val="9"/>
      <color rgb="FF000000"/>
      <name val="Calibri"/>
      <family val="2"/>
      <charset val="238"/>
      <scheme val="minor"/>
    </font>
    <font>
      <sz val="9"/>
      <color rgb="FFFF0000"/>
      <name val="Calibri"/>
      <family val="2"/>
      <charset val="238"/>
      <scheme val="minor"/>
    </font>
    <font>
      <strike/>
      <sz val="11"/>
      <color theme="1"/>
      <name val="Calibri"/>
      <family val="2"/>
      <charset val="238"/>
      <scheme val="minor"/>
    </font>
    <font>
      <strike/>
      <sz val="9"/>
      <color rgb="FF000000"/>
      <name val="Calibri"/>
      <family val="2"/>
      <charset val="238"/>
      <scheme val="minor"/>
    </font>
    <font>
      <b/>
      <sz val="12"/>
      <name val="Calibri"/>
      <family val="2"/>
      <charset val="238"/>
      <scheme val="minor"/>
    </font>
    <font>
      <strike/>
      <sz val="10"/>
      <color theme="1"/>
      <name val="Calibri"/>
      <family val="2"/>
      <charset val="238"/>
      <scheme val="minor"/>
    </font>
    <font>
      <sz val="8"/>
      <name val="Calibri"/>
      <family val="2"/>
      <charset val="238"/>
      <scheme val="minor"/>
    </font>
  </fonts>
  <fills count="10">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12">
    <xf numFmtId="0" fontId="0" fillId="0" borderId="0" xfId="0"/>
    <xf numFmtId="0" fontId="0" fillId="0" borderId="0" xfId="0"/>
    <xf numFmtId="0" fontId="5" fillId="0" borderId="0" xfId="0" applyFont="1"/>
    <xf numFmtId="0" fontId="10" fillId="0" borderId="0" xfId="0" applyFont="1"/>
    <xf numFmtId="0" fontId="11" fillId="0" borderId="0" xfId="0" applyFont="1"/>
    <xf numFmtId="0" fontId="12" fillId="0" borderId="0" xfId="0" applyFont="1"/>
    <xf numFmtId="0" fontId="15" fillId="0" borderId="0" xfId="0" applyFont="1"/>
    <xf numFmtId="0" fontId="16" fillId="0" borderId="0" xfId="1" applyFont="1"/>
    <xf numFmtId="0" fontId="0" fillId="0" borderId="0" xfId="0"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3" fontId="1" fillId="0" borderId="0" xfId="0" applyNumberFormat="1" applyFont="1" applyFill="1" applyBorder="1" applyAlignment="1">
      <alignment vertical="top" wrapText="1"/>
    </xf>
    <xf numFmtId="0" fontId="1" fillId="0" borderId="0" xfId="0" applyFont="1" applyFill="1" applyBorder="1" applyAlignment="1">
      <alignment vertical="top"/>
    </xf>
    <xf numFmtId="0" fontId="9" fillId="0" borderId="0" xfId="0" applyFont="1" applyFill="1" applyBorder="1" applyAlignment="1">
      <alignment vertical="top"/>
    </xf>
    <xf numFmtId="0" fontId="18" fillId="0" borderId="0" xfId="0" applyFont="1" applyFill="1" applyBorder="1" applyAlignment="1">
      <alignment vertical="top"/>
    </xf>
    <xf numFmtId="0" fontId="9" fillId="0" borderId="0" xfId="0" applyFont="1" applyFill="1" applyBorder="1" applyAlignment="1">
      <alignment horizontal="center" vertical="top" wrapText="1"/>
    </xf>
    <xf numFmtId="0" fontId="3" fillId="0" borderId="1" xfId="0" applyFont="1" applyFill="1" applyBorder="1" applyAlignment="1">
      <alignment vertical="top" wrapText="1"/>
    </xf>
    <xf numFmtId="0" fontId="17" fillId="0" borderId="1" xfId="0" applyFont="1" applyFill="1" applyBorder="1" applyAlignment="1">
      <alignment vertical="top" wrapText="1"/>
    </xf>
    <xf numFmtId="0" fontId="3" fillId="0" borderId="0" xfId="0" applyFont="1" applyFill="1" applyBorder="1" applyAlignment="1">
      <alignment vertical="top"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horizontal="center" vertical="top"/>
    </xf>
    <xf numFmtId="3" fontId="4" fillId="0" borderId="0" xfId="0" applyNumberFormat="1" applyFont="1" applyFill="1" applyBorder="1" applyAlignment="1">
      <alignmen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22" fillId="0" borderId="0" xfId="0" applyFont="1" applyFill="1" applyBorder="1" applyAlignment="1">
      <alignment horizontal="left" vertical="top" wrapText="1"/>
    </xf>
    <xf numFmtId="0" fontId="21" fillId="0" borderId="0" xfId="0" applyFont="1" applyFill="1" applyBorder="1" applyAlignment="1">
      <alignment vertical="top"/>
    </xf>
    <xf numFmtId="0" fontId="20" fillId="0" borderId="0" xfId="0" applyFont="1" applyFill="1" applyBorder="1" applyAlignment="1">
      <alignment vertical="top"/>
    </xf>
    <xf numFmtId="0" fontId="21" fillId="0" borderId="0" xfId="0" applyFont="1" applyFill="1" applyBorder="1" applyAlignment="1">
      <alignment horizontal="center" vertical="top"/>
    </xf>
    <xf numFmtId="0" fontId="1" fillId="0" borderId="0" xfId="0" applyFont="1" applyFill="1" applyBorder="1" applyAlignment="1">
      <alignment horizontal="center" vertical="top"/>
    </xf>
    <xf numFmtId="3" fontId="1" fillId="0" borderId="0" xfId="0" applyNumberFormat="1" applyFont="1" applyFill="1" applyBorder="1" applyAlignment="1">
      <alignment vertical="top"/>
    </xf>
    <xf numFmtId="0" fontId="3" fillId="0" borderId="2" xfId="0" applyFont="1" applyFill="1" applyBorder="1" applyAlignment="1">
      <alignment horizontal="center" vertical="top"/>
    </xf>
    <xf numFmtId="0" fontId="23" fillId="0" borderId="0" xfId="0" applyFont="1" applyFill="1" applyBorder="1" applyAlignment="1">
      <alignment vertical="top"/>
    </xf>
    <xf numFmtId="49" fontId="4" fillId="0" borderId="0" xfId="0" applyNumberFormat="1" applyFont="1" applyFill="1" applyBorder="1" applyAlignment="1">
      <alignment horizontal="right" vertical="top" wrapText="1"/>
    </xf>
    <xf numFmtId="49" fontId="1" fillId="0" borderId="0" xfId="0" applyNumberFormat="1" applyFont="1" applyFill="1" applyBorder="1" applyAlignment="1">
      <alignment horizontal="right" vertical="top"/>
    </xf>
    <xf numFmtId="49" fontId="1" fillId="0" borderId="0" xfId="0" applyNumberFormat="1" applyFont="1" applyFill="1" applyBorder="1" applyAlignment="1">
      <alignment horizontal="right" vertical="top" wrapText="1"/>
    </xf>
    <xf numFmtId="0" fontId="28" fillId="0" borderId="0" xfId="0" applyFont="1" applyAlignment="1">
      <alignment horizontal="left" vertical="top"/>
    </xf>
    <xf numFmtId="0" fontId="2" fillId="0" borderId="0" xfId="0" applyFont="1" applyAlignment="1">
      <alignment horizontal="left" vertical="top"/>
    </xf>
    <xf numFmtId="0" fontId="28" fillId="2" borderId="45" xfId="0" applyFont="1" applyFill="1" applyBorder="1" applyAlignment="1">
      <alignment horizontal="left" vertical="top" wrapText="1"/>
    </xf>
    <xf numFmtId="0" fontId="28" fillId="2" borderId="38" xfId="0" applyFont="1" applyFill="1" applyBorder="1" applyAlignment="1">
      <alignment horizontal="left" vertical="top" wrapText="1"/>
    </xf>
    <xf numFmtId="0" fontId="28" fillId="2" borderId="41" xfId="0" applyFont="1" applyFill="1" applyBorder="1" applyAlignment="1">
      <alignment horizontal="left" vertical="top" wrapText="1"/>
    </xf>
    <xf numFmtId="0" fontId="28" fillId="2" borderId="17"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20" xfId="0" applyFont="1" applyFill="1" applyBorder="1" applyAlignment="1">
      <alignment horizontal="left" vertical="top" wrapText="1"/>
    </xf>
    <xf numFmtId="0" fontId="28" fillId="4" borderId="0" xfId="0" applyFont="1" applyFill="1" applyAlignment="1">
      <alignment horizontal="left" vertical="top"/>
    </xf>
    <xf numFmtId="0" fontId="28" fillId="0" borderId="0" xfId="0" applyFont="1" applyAlignment="1">
      <alignment horizontal="center" vertical="top"/>
    </xf>
    <xf numFmtId="0" fontId="0" fillId="0" borderId="0" xfId="0" applyAlignment="1">
      <alignment horizontal="justify" vertical="top"/>
    </xf>
    <xf numFmtId="0" fontId="0" fillId="0" borderId="0" xfId="0" applyAlignment="1">
      <alignment vertical="top"/>
    </xf>
    <xf numFmtId="0" fontId="28" fillId="0" borderId="0" xfId="0" applyFont="1" applyAlignment="1">
      <alignment horizontal="left" vertical="top" wrapText="1"/>
    </xf>
    <xf numFmtId="0" fontId="28" fillId="2" borderId="12" xfId="0" applyFont="1" applyFill="1" applyBorder="1" applyAlignment="1">
      <alignment horizontal="left" vertical="top" wrapText="1"/>
    </xf>
    <xf numFmtId="0" fontId="28" fillId="2" borderId="14" xfId="0" applyFont="1" applyFill="1" applyBorder="1" applyAlignment="1">
      <alignment horizontal="left" vertical="top" wrapText="1"/>
    </xf>
    <xf numFmtId="0" fontId="31" fillId="2" borderId="17" xfId="0" applyFont="1" applyFill="1" applyBorder="1" applyAlignment="1">
      <alignment horizontal="left" vertical="top" wrapText="1"/>
    </xf>
    <xf numFmtId="0" fontId="31" fillId="2" borderId="0" xfId="0" applyFont="1" applyFill="1" applyAlignment="1">
      <alignment horizontal="left" vertical="top" wrapText="1"/>
    </xf>
    <xf numFmtId="0" fontId="31" fillId="2" borderId="20" xfId="0" applyFont="1" applyFill="1" applyBorder="1" applyAlignment="1">
      <alignment horizontal="left" vertical="top" wrapText="1"/>
    </xf>
    <xf numFmtId="0" fontId="31" fillId="2" borderId="10" xfId="0" applyFont="1" applyFill="1" applyBorder="1" applyAlignment="1">
      <alignment horizontal="left" vertical="top" wrapText="1"/>
    </xf>
    <xf numFmtId="0" fontId="31" fillId="2" borderId="13" xfId="0" applyFont="1" applyFill="1" applyBorder="1" applyAlignment="1">
      <alignment horizontal="left" vertical="top" wrapText="1"/>
    </xf>
    <xf numFmtId="0" fontId="31" fillId="2" borderId="8" xfId="0" applyFont="1" applyFill="1" applyBorder="1" applyAlignment="1">
      <alignment horizontal="left" vertical="top" wrapText="1"/>
    </xf>
    <xf numFmtId="0" fontId="28" fillId="2" borderId="8" xfId="0" applyFont="1" applyFill="1" applyBorder="1" applyAlignment="1">
      <alignment horizontal="left" vertical="top" wrapText="1"/>
    </xf>
    <xf numFmtId="0" fontId="28" fillId="2" borderId="10" xfId="0" applyFont="1" applyFill="1" applyBorder="1" applyAlignment="1">
      <alignment horizontal="left" vertical="top" wrapText="1"/>
    </xf>
    <xf numFmtId="0" fontId="28" fillId="2" borderId="13" xfId="0" applyFont="1" applyFill="1" applyBorder="1" applyAlignment="1">
      <alignment horizontal="left" vertical="top" wrapText="1"/>
    </xf>
    <xf numFmtId="0" fontId="28" fillId="3" borderId="12" xfId="0" applyFont="1" applyFill="1" applyBorder="1" applyAlignment="1">
      <alignment horizontal="left" vertical="top" wrapText="1"/>
    </xf>
    <xf numFmtId="0" fontId="28" fillId="3" borderId="14" xfId="0" applyFont="1" applyFill="1" applyBorder="1" applyAlignment="1">
      <alignment horizontal="left" vertical="top" wrapText="1"/>
    </xf>
    <xf numFmtId="0" fontId="28" fillId="5" borderId="8" xfId="0" applyFont="1" applyFill="1" applyBorder="1" applyAlignment="1">
      <alignment horizontal="left" vertical="top" wrapText="1"/>
    </xf>
    <xf numFmtId="0" fontId="30" fillId="7" borderId="10" xfId="0" applyFont="1" applyFill="1" applyBorder="1" applyAlignment="1">
      <alignment horizontal="left" vertical="top" wrapText="1"/>
    </xf>
    <xf numFmtId="0" fontId="30" fillId="7" borderId="11" xfId="0" applyFont="1" applyFill="1" applyBorder="1" applyAlignment="1">
      <alignment horizontal="left" vertical="top" wrapText="1"/>
    </xf>
    <xf numFmtId="0" fontId="33" fillId="7" borderId="11" xfId="0" applyFont="1" applyFill="1" applyBorder="1" applyAlignment="1">
      <alignment horizontal="left" vertical="top" wrapText="1"/>
    </xf>
    <xf numFmtId="0" fontId="30" fillId="7" borderId="13" xfId="0" applyFont="1" applyFill="1" applyBorder="1" applyAlignment="1">
      <alignment horizontal="left" vertical="top" wrapText="1"/>
    </xf>
    <xf numFmtId="0" fontId="33" fillId="7" borderId="15" xfId="0" applyFont="1" applyFill="1" applyBorder="1" applyAlignment="1">
      <alignment horizontal="left" vertical="top" wrapText="1"/>
    </xf>
    <xf numFmtId="0" fontId="30" fillId="7" borderId="12"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4" xfId="0" applyFont="1" applyFill="1" applyBorder="1" applyAlignment="1">
      <alignment horizontal="left" vertical="top" wrapText="1"/>
    </xf>
    <xf numFmtId="0" fontId="34" fillId="7" borderId="8" xfId="0" applyFont="1" applyFill="1" applyBorder="1" applyAlignment="1">
      <alignment horizontal="left" vertical="top" wrapText="1"/>
    </xf>
    <xf numFmtId="0" fontId="30" fillId="7" borderId="8" xfId="0" applyFont="1" applyFill="1" applyBorder="1" applyAlignment="1">
      <alignment horizontal="left" vertical="top"/>
    </xf>
    <xf numFmtId="0" fontId="30" fillId="7" borderId="8" xfId="0" applyFont="1" applyFill="1" applyBorder="1" applyAlignment="1">
      <alignment horizontal="center" vertical="top"/>
    </xf>
    <xf numFmtId="0" fontId="34" fillId="7" borderId="10" xfId="0" applyFont="1" applyFill="1" applyBorder="1" applyAlignment="1">
      <alignment horizontal="left" vertical="top" wrapText="1"/>
    </xf>
    <xf numFmtId="0" fontId="34" fillId="7" borderId="13" xfId="0" applyFont="1" applyFill="1" applyBorder="1" applyAlignment="1">
      <alignment horizontal="left" vertical="top" wrapText="1"/>
    </xf>
    <xf numFmtId="0" fontId="1" fillId="0" borderId="0" xfId="0" applyFont="1" applyAlignment="1">
      <alignment vertical="top"/>
    </xf>
    <xf numFmtId="0" fontId="29" fillId="0" borderId="7" xfId="0" applyFont="1" applyBorder="1" applyAlignment="1">
      <alignment horizontal="center" vertical="top" wrapText="1"/>
    </xf>
    <xf numFmtId="0" fontId="28" fillId="2" borderId="32" xfId="0" applyFont="1" applyFill="1" applyBorder="1" applyAlignment="1">
      <alignment horizontal="left" vertical="top" wrapText="1"/>
    </xf>
    <xf numFmtId="0" fontId="28" fillId="2" borderId="8" xfId="0" applyFont="1" applyFill="1" applyBorder="1" applyAlignment="1">
      <alignment horizontal="left" vertical="top" wrapText="1"/>
    </xf>
    <xf numFmtId="0" fontId="28" fillId="2" borderId="10" xfId="0" applyFont="1" applyFill="1" applyBorder="1" applyAlignment="1">
      <alignment horizontal="left" vertical="top" wrapText="1"/>
    </xf>
    <xf numFmtId="0" fontId="28" fillId="2" borderId="13" xfId="0" applyFont="1" applyFill="1" applyBorder="1" applyAlignment="1">
      <alignment horizontal="left" vertical="top" wrapText="1"/>
    </xf>
    <xf numFmtId="0" fontId="28" fillId="2" borderId="45" xfId="0" applyFont="1" applyFill="1" applyBorder="1" applyAlignment="1">
      <alignment horizontal="left" vertical="top" wrapText="1"/>
    </xf>
    <xf numFmtId="0" fontId="28" fillId="2" borderId="38" xfId="0" applyFont="1" applyFill="1" applyBorder="1" applyAlignment="1">
      <alignment horizontal="left" vertical="top" wrapText="1"/>
    </xf>
    <xf numFmtId="0" fontId="34" fillId="8" borderId="1" xfId="0" applyFont="1" applyFill="1" applyBorder="1" applyAlignment="1">
      <alignment horizontal="left" vertical="center" wrapText="1"/>
    </xf>
    <xf numFmtId="0" fontId="34" fillId="8" borderId="38" xfId="0" applyFont="1" applyFill="1" applyBorder="1" applyAlignment="1">
      <alignment horizontal="left" vertical="center" wrapText="1"/>
    </xf>
    <xf numFmtId="0" fontId="34" fillId="8" borderId="41" xfId="0" applyFont="1" applyFill="1" applyBorder="1" applyAlignment="1">
      <alignment horizontal="left" vertical="center" wrapText="1"/>
    </xf>
    <xf numFmtId="0" fontId="28" fillId="5" borderId="8" xfId="0" applyFont="1" applyFill="1" applyBorder="1" applyAlignment="1">
      <alignment horizontal="center" vertical="top" wrapText="1"/>
    </xf>
    <xf numFmtId="0" fontId="28" fillId="5" borderId="8" xfId="0" applyFont="1" applyFill="1" applyBorder="1" applyAlignment="1">
      <alignment horizontal="left" vertical="top" wrapText="1"/>
    </xf>
    <xf numFmtId="0" fontId="28" fillId="5" borderId="8" xfId="0" applyFont="1" applyFill="1" applyBorder="1" applyAlignment="1">
      <alignment horizontal="left" vertical="top"/>
    </xf>
    <xf numFmtId="3" fontId="28" fillId="5" borderId="8" xfId="0" applyNumberFormat="1" applyFont="1" applyFill="1" applyBorder="1" applyAlignment="1">
      <alignment horizontal="left" vertical="top" wrapText="1"/>
    </xf>
    <xf numFmtId="0" fontId="28" fillId="3" borderId="45" xfId="0" applyFont="1" applyFill="1" applyBorder="1" applyAlignment="1">
      <alignment horizontal="left" vertical="top" wrapText="1"/>
    </xf>
    <xf numFmtId="0" fontId="28" fillId="3" borderId="38" xfId="0" applyFont="1" applyFill="1" applyBorder="1" applyAlignment="1">
      <alignment horizontal="left" vertical="top" wrapText="1"/>
    </xf>
    <xf numFmtId="0" fontId="28" fillId="3" borderId="41" xfId="0" applyFont="1" applyFill="1" applyBorder="1" applyAlignment="1">
      <alignment horizontal="left" vertical="top" wrapText="1"/>
    </xf>
    <xf numFmtId="0" fontId="30" fillId="7" borderId="12" xfId="0" applyFont="1" applyFill="1" applyBorder="1" applyAlignment="1">
      <alignment horizontal="left" vertical="center" wrapText="1"/>
    </xf>
    <xf numFmtId="0" fontId="30" fillId="7" borderId="14" xfId="0" applyFont="1" applyFill="1" applyBorder="1" applyAlignment="1">
      <alignment horizontal="left" vertical="center" wrapText="1"/>
    </xf>
    <xf numFmtId="0" fontId="1" fillId="4" borderId="0" xfId="0" applyFont="1" applyFill="1" applyBorder="1" applyAlignment="1">
      <alignment horizontal="left" vertical="top"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top"/>
    </xf>
    <xf numFmtId="0" fontId="1" fillId="0" borderId="0" xfId="0" applyFont="1" applyAlignment="1">
      <alignment wrapText="1"/>
    </xf>
    <xf numFmtId="0" fontId="1" fillId="0" borderId="0" xfId="0" applyFont="1"/>
    <xf numFmtId="49" fontId="1" fillId="0" borderId="0" xfId="0" applyNumberFormat="1" applyFont="1" applyAlignment="1">
      <alignment horizontal="right"/>
    </xf>
    <xf numFmtId="0" fontId="34" fillId="5" borderId="1" xfId="0" applyFont="1" applyFill="1" applyBorder="1" applyAlignment="1">
      <alignment horizontal="left" vertical="center" wrapText="1"/>
    </xf>
    <xf numFmtId="0" fontId="34" fillId="5" borderId="38" xfId="0" applyFont="1" applyFill="1" applyBorder="1" applyAlignment="1">
      <alignment horizontal="left" vertical="center" wrapText="1"/>
    </xf>
    <xf numFmtId="0" fontId="34" fillId="5" borderId="41" xfId="0" applyFont="1" applyFill="1" applyBorder="1" applyAlignment="1">
      <alignment horizontal="left" vertical="center" wrapText="1"/>
    </xf>
    <xf numFmtId="0" fontId="4" fillId="4" borderId="0" xfId="0" applyFont="1" applyFill="1" applyBorder="1" applyAlignment="1">
      <alignment horizontal="center" vertical="top" wrapText="1"/>
    </xf>
    <xf numFmtId="0" fontId="1" fillId="4" borderId="0" xfId="0" applyFont="1" applyFill="1" applyBorder="1" applyAlignment="1">
      <alignment vertical="top"/>
    </xf>
    <xf numFmtId="0" fontId="0" fillId="4" borderId="0" xfId="0" applyFill="1" applyAlignment="1">
      <alignment horizontal="justify" vertical="top"/>
    </xf>
    <xf numFmtId="0" fontId="27" fillId="4" borderId="0" xfId="0" applyFont="1" applyFill="1" applyAlignment="1">
      <alignment horizontal="left" vertical="top"/>
    </xf>
    <xf numFmtId="0" fontId="1" fillId="4" borderId="0" xfId="0" applyFont="1" applyFill="1" applyBorder="1" applyAlignment="1">
      <alignment horizontal="center" vertical="top" wrapText="1"/>
    </xf>
    <xf numFmtId="0" fontId="1" fillId="4" borderId="0" xfId="0" applyFont="1" applyFill="1" applyBorder="1" applyAlignment="1">
      <alignment vertical="top" wrapText="1"/>
    </xf>
    <xf numFmtId="49" fontId="1" fillId="4" borderId="0" xfId="0" applyNumberFormat="1" applyFont="1" applyFill="1" applyBorder="1" applyAlignment="1">
      <alignment horizontal="right" vertical="top" wrapText="1"/>
    </xf>
    <xf numFmtId="3" fontId="1" fillId="4" borderId="0" xfId="0" applyNumberFormat="1" applyFont="1" applyFill="1" applyBorder="1" applyAlignment="1">
      <alignment vertical="top" wrapText="1"/>
    </xf>
    <xf numFmtId="0" fontId="4" fillId="4" borderId="0" xfId="0" applyFont="1" applyFill="1" applyBorder="1" applyAlignment="1">
      <alignment horizontal="center" vertical="top"/>
    </xf>
    <xf numFmtId="0" fontId="4" fillId="4" borderId="0" xfId="0" applyFont="1" applyFill="1" applyBorder="1" applyAlignment="1">
      <alignment vertical="top" wrapText="1"/>
    </xf>
    <xf numFmtId="49" fontId="1" fillId="4" borderId="0" xfId="0" applyNumberFormat="1" applyFont="1" applyFill="1"/>
    <xf numFmtId="49" fontId="4" fillId="4" borderId="0" xfId="0" applyNumberFormat="1" applyFont="1" applyFill="1" applyBorder="1" applyAlignment="1">
      <alignment horizontal="right" vertical="top" wrapText="1"/>
    </xf>
    <xf numFmtId="3" fontId="4" fillId="4" borderId="0" xfId="0" applyNumberFormat="1" applyFont="1" applyFill="1" applyBorder="1" applyAlignment="1">
      <alignment vertical="top" wrapText="1"/>
    </xf>
    <xf numFmtId="0" fontId="4" fillId="4" borderId="0" xfId="0" applyFont="1" applyFill="1" applyBorder="1" applyAlignment="1">
      <alignment horizontal="center" vertical="center" wrapText="1"/>
    </xf>
    <xf numFmtId="0" fontId="4" fillId="4" borderId="0" xfId="0" applyFont="1" applyFill="1" applyBorder="1" applyAlignment="1">
      <alignment horizontal="left" vertical="top" wrapText="1"/>
    </xf>
    <xf numFmtId="0" fontId="4" fillId="4" borderId="0" xfId="0" applyFont="1" applyFill="1" applyBorder="1" applyAlignment="1">
      <alignment vertical="top"/>
    </xf>
    <xf numFmtId="9" fontId="11" fillId="0" borderId="0" xfId="0" applyNumberFormat="1" applyFont="1"/>
    <xf numFmtId="0" fontId="35" fillId="0" borderId="0" xfId="0" applyFont="1" applyAlignment="1">
      <alignment vertical="top"/>
    </xf>
    <xf numFmtId="0" fontId="1" fillId="0" borderId="2" xfId="0" applyFont="1" applyBorder="1" applyAlignment="1">
      <alignment vertical="top"/>
    </xf>
    <xf numFmtId="0" fontId="1" fillId="9" borderId="59" xfId="0" applyFont="1" applyFill="1" applyBorder="1" applyAlignment="1">
      <alignment vertical="top" wrapText="1"/>
    </xf>
    <xf numFmtId="0" fontId="3" fillId="9" borderId="2" xfId="0" applyFont="1" applyFill="1" applyBorder="1" applyAlignment="1">
      <alignment vertical="top"/>
    </xf>
    <xf numFmtId="0" fontId="1" fillId="9" borderId="2" xfId="0" applyFont="1" applyFill="1" applyBorder="1" applyAlignment="1">
      <alignment horizontal="center" vertical="top"/>
    </xf>
    <xf numFmtId="0" fontId="1" fillId="4" borderId="2" xfId="0" applyFont="1" applyFill="1" applyBorder="1" applyAlignment="1">
      <alignment horizontal="center" vertical="top"/>
    </xf>
    <xf numFmtId="0" fontId="1" fillId="9" borderId="2" xfId="0" applyFont="1" applyFill="1" applyBorder="1" applyAlignment="1">
      <alignment horizontal="center" vertical="top" wrapText="1"/>
    </xf>
    <xf numFmtId="0" fontId="4" fillId="2" borderId="0" xfId="0" applyFont="1" applyFill="1" applyBorder="1" applyAlignment="1">
      <alignment vertical="top" wrapText="1"/>
    </xf>
    <xf numFmtId="49" fontId="4" fillId="2" borderId="0" xfId="0" applyNumberFormat="1" applyFont="1" applyFill="1" applyBorder="1" applyAlignment="1">
      <alignment horizontal="right" vertical="top" wrapText="1"/>
    </xf>
    <xf numFmtId="3" fontId="4" fillId="2" borderId="0" xfId="0" applyNumberFormat="1" applyFont="1" applyFill="1" applyBorder="1" applyAlignment="1">
      <alignmen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1" fillId="2" borderId="0" xfId="0" applyFont="1" applyFill="1" applyBorder="1" applyAlignment="1">
      <alignment horizontal="center" vertical="top" wrapText="1"/>
    </xf>
    <xf numFmtId="0" fontId="22" fillId="2" borderId="0" xfId="0" applyFont="1" applyFill="1" applyBorder="1" applyAlignment="1">
      <alignment horizontal="center" vertical="top"/>
    </xf>
    <xf numFmtId="0" fontId="3" fillId="9" borderId="60" xfId="0" applyFont="1" applyFill="1" applyBorder="1" applyAlignment="1">
      <alignment vertical="top"/>
    </xf>
    <xf numFmtId="0" fontId="1" fillId="9" borderId="62" xfId="0" applyFont="1" applyFill="1" applyBorder="1" applyAlignment="1">
      <alignment vertical="top" wrapText="1"/>
    </xf>
    <xf numFmtId="0" fontId="4" fillId="9" borderId="62" xfId="0" applyFont="1" applyFill="1" applyBorder="1" applyAlignment="1">
      <alignment vertical="top" wrapText="1"/>
    </xf>
    <xf numFmtId="0" fontId="1" fillId="4" borderId="60" xfId="0" applyFont="1" applyFill="1" applyBorder="1" applyAlignment="1">
      <alignment vertical="top"/>
    </xf>
    <xf numFmtId="0" fontId="0" fillId="4" borderId="0" xfId="0" applyFill="1"/>
    <xf numFmtId="3" fontId="1" fillId="4" borderId="0" xfId="0" applyNumberFormat="1" applyFont="1" applyFill="1" applyBorder="1" applyAlignment="1">
      <alignment vertical="top"/>
    </xf>
    <xf numFmtId="0" fontId="1" fillId="4" borderId="0" xfId="0" applyFont="1" applyFill="1" applyBorder="1" applyAlignment="1">
      <alignment horizontal="center" vertical="center"/>
    </xf>
    <xf numFmtId="0" fontId="4" fillId="4" borderId="0" xfId="0" applyFont="1" applyFill="1" applyAlignment="1">
      <alignment horizontal="center" vertical="top"/>
    </xf>
    <xf numFmtId="0" fontId="4" fillId="4" borderId="0" xfId="0" applyFont="1" applyFill="1" applyAlignment="1">
      <alignment horizontal="left" vertical="top" wrapText="1"/>
    </xf>
    <xf numFmtId="0" fontId="4" fillId="4" borderId="0" xfId="0" applyFont="1" applyFill="1" applyAlignment="1">
      <alignment vertical="top" wrapText="1"/>
    </xf>
    <xf numFmtId="49" fontId="4" fillId="4" borderId="0" xfId="0" applyNumberFormat="1" applyFont="1" applyFill="1" applyAlignment="1">
      <alignment horizontal="right" vertical="top" wrapText="1"/>
    </xf>
    <xf numFmtId="3" fontId="4" fillId="4" borderId="0" xfId="0" applyNumberFormat="1" applyFont="1" applyFill="1" applyAlignment="1">
      <alignment vertical="top" wrapText="1"/>
    </xf>
    <xf numFmtId="0" fontId="4" fillId="4" borderId="0" xfId="0" applyFont="1" applyFill="1" applyAlignment="1">
      <alignment horizontal="center" vertical="top" wrapText="1"/>
    </xf>
    <xf numFmtId="0" fontId="4" fillId="4" borderId="0" xfId="0" applyFont="1" applyFill="1" applyAlignment="1">
      <alignment horizontal="center" vertical="center" wrapText="1"/>
    </xf>
    <xf numFmtId="49" fontId="1" fillId="9" borderId="0" xfId="0" applyNumberFormat="1" applyFont="1" applyFill="1" applyBorder="1" applyAlignment="1">
      <alignment horizontal="right" vertical="top" wrapText="1"/>
    </xf>
    <xf numFmtId="0" fontId="1" fillId="9" borderId="0" xfId="0" applyFont="1" applyFill="1" applyBorder="1" applyAlignment="1">
      <alignment vertical="top" wrapText="1"/>
    </xf>
    <xf numFmtId="3" fontId="1" fillId="9" borderId="0" xfId="0" applyNumberFormat="1" applyFont="1" applyFill="1" applyBorder="1" applyAlignment="1">
      <alignment vertical="top" wrapText="1"/>
    </xf>
    <xf numFmtId="0" fontId="1" fillId="9" borderId="0" xfId="0" applyFont="1" applyFill="1" applyBorder="1" applyAlignment="1">
      <alignment horizontal="center" vertical="top" wrapText="1"/>
    </xf>
    <xf numFmtId="0" fontId="4" fillId="9" borderId="59" xfId="0" applyFont="1" applyFill="1" applyBorder="1" applyAlignment="1">
      <alignment vertical="top" wrapText="1"/>
    </xf>
    <xf numFmtId="0" fontId="4" fillId="9" borderId="0" xfId="0" applyFont="1" applyFill="1" applyBorder="1" applyAlignment="1">
      <alignment horizontal="center" vertical="top" wrapText="1"/>
    </xf>
    <xf numFmtId="0" fontId="4" fillId="9" borderId="0" xfId="0" applyFont="1" applyFill="1" applyBorder="1" applyAlignment="1">
      <alignment vertical="top" wrapText="1"/>
    </xf>
    <xf numFmtId="0" fontId="1" fillId="9" borderId="0" xfId="0" applyFont="1" applyFill="1" applyBorder="1" applyAlignment="1">
      <alignment horizontal="left" vertical="top" wrapText="1"/>
    </xf>
    <xf numFmtId="3" fontId="1" fillId="9" borderId="0" xfId="0" applyNumberFormat="1" applyFont="1" applyFill="1" applyBorder="1" applyAlignment="1">
      <alignment vertical="top"/>
    </xf>
    <xf numFmtId="0" fontId="1" fillId="9" borderId="0" xfId="0" applyFont="1" applyFill="1" applyBorder="1" applyAlignment="1">
      <alignment horizontal="center" vertical="top"/>
    </xf>
    <xf numFmtId="3" fontId="4" fillId="9" borderId="0" xfId="0" applyNumberFormat="1" applyFont="1" applyFill="1" applyBorder="1" applyAlignment="1">
      <alignment vertical="top" wrapText="1"/>
    </xf>
    <xf numFmtId="0" fontId="4" fillId="9" borderId="59" xfId="0" applyFont="1" applyFill="1" applyBorder="1" applyAlignment="1">
      <alignment horizontal="left" vertical="top" wrapText="1"/>
    </xf>
    <xf numFmtId="49" fontId="4" fillId="9" borderId="0" xfId="0" applyNumberFormat="1" applyFont="1" applyFill="1" applyBorder="1" applyAlignment="1">
      <alignment horizontal="center" vertical="top" wrapText="1"/>
    </xf>
    <xf numFmtId="49" fontId="1" fillId="9" borderId="0" xfId="0" applyNumberFormat="1" applyFont="1" applyFill="1" applyBorder="1" applyAlignment="1">
      <alignment horizontal="right" vertical="top"/>
    </xf>
    <xf numFmtId="0" fontId="1" fillId="9" borderId="0" xfId="0" applyFont="1" applyFill="1" applyBorder="1" applyAlignment="1">
      <alignment vertical="top"/>
    </xf>
    <xf numFmtId="0" fontId="1" fillId="9" borderId="0" xfId="0" applyFont="1" applyFill="1" applyBorder="1" applyAlignment="1">
      <alignment horizontal="center" vertical="center"/>
    </xf>
    <xf numFmtId="0" fontId="3" fillId="0" borderId="5" xfId="0" applyFont="1" applyFill="1" applyBorder="1" applyAlignment="1">
      <alignment horizontal="center" vertical="top" wrapText="1"/>
    </xf>
    <xf numFmtId="0" fontId="3" fillId="0" borderId="3" xfId="0" applyFont="1" applyFill="1" applyBorder="1" applyAlignment="1">
      <alignment horizontal="center" vertical="top" wrapText="1"/>
    </xf>
    <xf numFmtId="0" fontId="25" fillId="0" borderId="0"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9" borderId="2" xfId="0" applyFont="1" applyFill="1" applyBorder="1" applyAlignment="1">
      <alignment horizontal="left" vertical="top"/>
    </xf>
    <xf numFmtId="0" fontId="0" fillId="0" borderId="2" xfId="0" applyBorder="1" applyAlignment="1">
      <alignment vertical="top"/>
    </xf>
    <xf numFmtId="0" fontId="1" fillId="9" borderId="2" xfId="0" applyFont="1" applyFill="1" applyBorder="1" applyAlignment="1">
      <alignment horizontal="left" vertical="top" wrapText="1"/>
    </xf>
    <xf numFmtId="0" fontId="1" fillId="0" borderId="60" xfId="0" applyFont="1" applyBorder="1" applyAlignment="1">
      <alignment horizontal="left" vertical="top" wrapText="1"/>
    </xf>
    <xf numFmtId="0" fontId="1" fillId="0" borderId="61" xfId="0" applyFont="1" applyBorder="1" applyAlignment="1">
      <alignment horizontal="left" vertical="top" wrapText="1"/>
    </xf>
    <xf numFmtId="0" fontId="0" fillId="0" borderId="61" xfId="0" applyBorder="1" applyAlignment="1">
      <alignment vertical="top"/>
    </xf>
    <xf numFmtId="0" fontId="0" fillId="0" borderId="51" xfId="0" applyBorder="1" applyAlignment="1">
      <alignment vertical="top"/>
    </xf>
    <xf numFmtId="0" fontId="2" fillId="0" borderId="0" xfId="0" applyFont="1" applyFill="1" applyBorder="1" applyAlignment="1">
      <alignment horizontal="center"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top"/>
    </xf>
    <xf numFmtId="0" fontId="1" fillId="4" borderId="2" xfId="0" applyFont="1" applyFill="1" applyBorder="1" applyAlignment="1">
      <alignment horizontal="left" vertical="top" wrapText="1"/>
    </xf>
    <xf numFmtId="0" fontId="1" fillId="9" borderId="63" xfId="0" applyFont="1" applyFill="1" applyBorder="1" applyAlignment="1">
      <alignment horizontal="left" vertical="top" wrapText="1"/>
    </xf>
    <xf numFmtId="0" fontId="1" fillId="9" borderId="61" xfId="0" applyFont="1" applyFill="1" applyBorder="1" applyAlignment="1">
      <alignment horizontal="left" vertical="top" wrapText="1"/>
    </xf>
    <xf numFmtId="0" fontId="0" fillId="9" borderId="61" xfId="0" applyFill="1" applyBorder="1" applyAlignment="1">
      <alignment vertical="top"/>
    </xf>
    <xf numFmtId="0" fontId="0" fillId="9" borderId="51" xfId="0" applyFill="1" applyBorder="1" applyAlignment="1">
      <alignment vertical="top"/>
    </xf>
    <xf numFmtId="0" fontId="3" fillId="9" borderId="60" xfId="0" applyFont="1" applyFill="1" applyBorder="1" applyAlignment="1">
      <alignment horizontal="left" vertical="top"/>
    </xf>
    <xf numFmtId="0" fontId="3" fillId="9" borderId="61" xfId="0" applyFont="1" applyFill="1" applyBorder="1" applyAlignment="1">
      <alignment horizontal="left" vertical="top"/>
    </xf>
    <xf numFmtId="0" fontId="2" fillId="0" borderId="6" xfId="0" applyFont="1" applyFill="1" applyBorder="1" applyAlignment="1">
      <alignment horizontal="center" vertical="top"/>
    </xf>
    <xf numFmtId="0" fontId="28" fillId="7" borderId="8" xfId="0" applyFont="1"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30" fillId="7" borderId="10" xfId="0" applyFont="1" applyFill="1" applyBorder="1" applyAlignment="1">
      <alignment horizontal="left" vertical="top" wrapText="1"/>
    </xf>
    <xf numFmtId="0" fontId="30" fillId="7" borderId="13" xfId="0" applyFont="1" applyFill="1" applyBorder="1" applyAlignment="1">
      <alignment horizontal="left" vertical="top" wrapText="1"/>
    </xf>
    <xf numFmtId="0" fontId="30" fillId="7" borderId="10" xfId="0" applyFont="1" applyFill="1" applyBorder="1" applyAlignment="1">
      <alignment horizontal="center" vertical="top" wrapText="1"/>
    </xf>
    <xf numFmtId="0" fontId="30" fillId="7" borderId="13" xfId="0" applyFont="1" applyFill="1" applyBorder="1" applyAlignment="1">
      <alignment horizontal="center" vertical="top" wrapText="1"/>
    </xf>
    <xf numFmtId="0" fontId="30" fillId="7" borderId="8" xfId="0" applyFont="1" applyFill="1" applyBorder="1" applyAlignment="1">
      <alignment horizontal="center" vertical="top" wrapText="1"/>
    </xf>
    <xf numFmtId="0" fontId="33" fillId="7" borderId="10" xfId="0" applyFont="1" applyFill="1" applyBorder="1" applyAlignment="1">
      <alignment horizontal="center" vertical="top" wrapText="1"/>
    </xf>
    <xf numFmtId="0" fontId="33" fillId="7" borderId="13" xfId="0" applyFont="1" applyFill="1" applyBorder="1" applyAlignment="1">
      <alignment horizontal="center" vertical="top" wrapText="1"/>
    </xf>
    <xf numFmtId="0" fontId="30" fillId="7" borderId="8" xfId="0" applyFont="1" applyFill="1" applyBorder="1" applyAlignment="1">
      <alignment horizontal="left" vertical="top" wrapText="1"/>
    </xf>
    <xf numFmtId="0" fontId="33" fillId="7" borderId="10" xfId="0" applyFont="1" applyFill="1" applyBorder="1" applyAlignment="1">
      <alignment horizontal="left" vertical="top" wrapText="1"/>
    </xf>
    <xf numFmtId="0" fontId="33" fillId="7" borderId="13" xfId="0" applyFont="1" applyFill="1" applyBorder="1" applyAlignment="1">
      <alignment horizontal="left" vertical="top" wrapText="1"/>
    </xf>
    <xf numFmtId="0" fontId="30" fillId="7" borderId="9" xfId="0" applyFont="1" applyFill="1" applyBorder="1" applyAlignment="1">
      <alignment horizontal="left" vertical="top" wrapText="1"/>
    </xf>
    <xf numFmtId="0" fontId="33" fillId="7" borderId="11" xfId="0" applyFont="1" applyFill="1" applyBorder="1" applyAlignment="1">
      <alignment horizontal="left" vertical="top" wrapText="1"/>
    </xf>
    <xf numFmtId="0" fontId="33" fillId="7" borderId="15" xfId="0" applyFont="1" applyFill="1" applyBorder="1" applyAlignment="1">
      <alignment horizontal="left" vertical="top" wrapText="1"/>
    </xf>
    <xf numFmtId="3" fontId="30" fillId="7" borderId="8" xfId="0" applyNumberFormat="1" applyFont="1" applyFill="1" applyBorder="1" applyAlignment="1">
      <alignment horizontal="left" vertical="top" wrapText="1"/>
    </xf>
    <xf numFmtId="0" fontId="28" fillId="7" borderId="10" xfId="0" applyFont="1" applyFill="1" applyBorder="1" applyAlignment="1">
      <alignment horizontal="left" vertical="top" wrapText="1"/>
    </xf>
    <xf numFmtId="3" fontId="30" fillId="7" borderId="10" xfId="0" applyNumberFormat="1" applyFont="1" applyFill="1" applyBorder="1" applyAlignment="1">
      <alignment horizontal="left" vertical="top" wrapText="1"/>
    </xf>
    <xf numFmtId="3" fontId="30" fillId="7" borderId="13" xfId="0" applyNumberFormat="1" applyFont="1" applyFill="1" applyBorder="1" applyAlignment="1">
      <alignment horizontal="left" vertical="top" wrapText="1"/>
    </xf>
    <xf numFmtId="0" fontId="28" fillId="6" borderId="15" xfId="0" applyFont="1" applyFill="1" applyBorder="1" applyAlignment="1">
      <alignment horizontal="center" vertical="top"/>
    </xf>
    <xf numFmtId="0" fontId="28" fillId="6" borderId="20" xfId="0" applyFont="1" applyFill="1" applyBorder="1" applyAlignment="1">
      <alignment horizontal="center" vertical="top"/>
    </xf>
    <xf numFmtId="0" fontId="28" fillId="6" borderId="14" xfId="0" applyFont="1" applyFill="1" applyBorder="1" applyAlignment="1">
      <alignment horizontal="center" vertical="top"/>
    </xf>
    <xf numFmtId="0" fontId="29" fillId="5" borderId="29" xfId="0" applyFont="1" applyFill="1" applyBorder="1" applyAlignment="1">
      <alignment horizontal="center" vertical="top" wrapText="1"/>
    </xf>
    <xf numFmtId="0" fontId="29" fillId="5" borderId="30" xfId="0" applyFont="1" applyFill="1" applyBorder="1" applyAlignment="1">
      <alignment horizontal="center" vertical="top" wrapText="1"/>
    </xf>
    <xf numFmtId="0" fontId="0" fillId="5" borderId="30" xfId="0" applyFill="1" applyBorder="1" applyAlignment="1">
      <alignment horizontal="center" vertical="top" wrapText="1"/>
    </xf>
    <xf numFmtId="0" fontId="0" fillId="5" borderId="31" xfId="0" applyFill="1" applyBorder="1" applyAlignment="1">
      <alignment vertical="top"/>
    </xf>
    <xf numFmtId="0" fontId="28" fillId="3" borderId="8" xfId="0" applyFont="1" applyFill="1" applyBorder="1" applyAlignment="1">
      <alignment horizontal="center" vertical="top" wrapText="1"/>
    </xf>
    <xf numFmtId="0" fontId="28" fillId="3" borderId="10" xfId="0" applyFont="1" applyFill="1" applyBorder="1" applyAlignment="1">
      <alignment horizontal="center" vertical="top" wrapText="1"/>
    </xf>
    <xf numFmtId="0" fontId="28" fillId="3" borderId="13" xfId="0" applyFont="1" applyFill="1" applyBorder="1" applyAlignment="1">
      <alignment horizontal="center" vertical="top" wrapText="1"/>
    </xf>
    <xf numFmtId="0" fontId="28" fillId="3" borderId="8"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13" xfId="0" applyFill="1" applyBorder="1" applyAlignment="1">
      <alignment horizontal="left" vertical="top" wrapText="1"/>
    </xf>
    <xf numFmtId="0" fontId="28" fillId="2" borderId="8"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13" xfId="0" applyFill="1" applyBorder="1" applyAlignment="1">
      <alignment horizontal="left" vertical="top" wrapText="1"/>
    </xf>
    <xf numFmtId="0" fontId="28" fillId="2" borderId="8" xfId="0" applyFont="1" applyFill="1" applyBorder="1" applyAlignment="1">
      <alignment horizontal="left" vertical="top"/>
    </xf>
    <xf numFmtId="0" fontId="0" fillId="2" borderId="10" xfId="0" applyFill="1" applyBorder="1" applyAlignment="1">
      <alignment horizontal="left" vertical="top"/>
    </xf>
    <xf numFmtId="0" fontId="28" fillId="2" borderId="8" xfId="0" applyFont="1" applyFill="1" applyBorder="1" applyAlignment="1">
      <alignment horizontal="center" vertical="top" wrapText="1"/>
    </xf>
    <xf numFmtId="0" fontId="28" fillId="2" borderId="10" xfId="0" applyFont="1" applyFill="1" applyBorder="1" applyAlignment="1">
      <alignment horizontal="center" vertical="top" wrapText="1"/>
    </xf>
    <xf numFmtId="0" fontId="28" fillId="2" borderId="13" xfId="0" applyFont="1" applyFill="1" applyBorder="1" applyAlignment="1">
      <alignment horizontal="center" vertical="top" wrapText="1"/>
    </xf>
    <xf numFmtId="0" fontId="28" fillId="2" borderId="9" xfId="0" applyFont="1" applyFill="1" applyBorder="1" applyAlignment="1">
      <alignment horizontal="left" vertical="top" wrapText="1"/>
    </xf>
    <xf numFmtId="0" fontId="0" fillId="2" borderId="11" xfId="0" applyFill="1" applyBorder="1" applyAlignment="1">
      <alignment horizontal="left" vertical="top" wrapText="1"/>
    </xf>
    <xf numFmtId="0" fontId="0" fillId="2" borderId="15" xfId="0" applyFill="1" applyBorder="1" applyAlignment="1">
      <alignment horizontal="left" vertical="top" wrapText="1"/>
    </xf>
    <xf numFmtId="0" fontId="0" fillId="2" borderId="13" xfId="0" applyFill="1" applyBorder="1" applyAlignment="1">
      <alignment horizontal="left" vertical="top"/>
    </xf>
    <xf numFmtId="0" fontId="28" fillId="3" borderId="10" xfId="0" applyFont="1" applyFill="1" applyBorder="1" applyAlignment="1">
      <alignment horizontal="left" vertical="top" wrapText="1"/>
    </xf>
    <xf numFmtId="0" fontId="28" fillId="3" borderId="13" xfId="0" applyFont="1" applyFill="1" applyBorder="1" applyAlignment="1">
      <alignment horizontal="left" vertical="top" wrapText="1"/>
    </xf>
    <xf numFmtId="3" fontId="28" fillId="3" borderId="8" xfId="0" applyNumberFormat="1" applyFont="1" applyFill="1" applyBorder="1" applyAlignment="1">
      <alignment horizontal="left" vertical="top" wrapText="1"/>
    </xf>
    <xf numFmtId="3" fontId="28" fillId="3" borderId="10" xfId="0" applyNumberFormat="1" applyFont="1" applyFill="1" applyBorder="1" applyAlignment="1">
      <alignment horizontal="left" vertical="top" wrapText="1"/>
    </xf>
    <xf numFmtId="3" fontId="28" fillId="3" borderId="13" xfId="0" applyNumberFormat="1" applyFont="1" applyFill="1" applyBorder="1" applyAlignment="1">
      <alignment horizontal="left" vertical="top" wrapText="1"/>
    </xf>
    <xf numFmtId="0" fontId="28" fillId="2" borderId="10" xfId="0" applyFont="1" applyFill="1" applyBorder="1" applyAlignment="1">
      <alignment horizontal="left" vertical="top" wrapText="1"/>
    </xf>
    <xf numFmtId="0" fontId="28" fillId="2" borderId="13" xfId="0" applyFont="1" applyFill="1" applyBorder="1" applyAlignment="1">
      <alignment horizontal="left" vertical="top" wrapText="1"/>
    </xf>
    <xf numFmtId="3" fontId="28" fillId="2" borderId="8" xfId="0" applyNumberFormat="1" applyFont="1" applyFill="1" applyBorder="1" applyAlignment="1">
      <alignment horizontal="left" vertical="top" wrapText="1"/>
    </xf>
    <xf numFmtId="3" fontId="28" fillId="2" borderId="10" xfId="0" applyNumberFormat="1" applyFont="1" applyFill="1" applyBorder="1" applyAlignment="1">
      <alignment horizontal="left" vertical="top" wrapText="1"/>
    </xf>
    <xf numFmtId="3" fontId="28" fillId="2" borderId="13" xfId="0" applyNumberFormat="1" applyFont="1" applyFill="1" applyBorder="1" applyAlignment="1">
      <alignment horizontal="left" vertical="top" wrapText="1"/>
    </xf>
    <xf numFmtId="0" fontId="29" fillId="3" borderId="29" xfId="0" applyFont="1" applyFill="1" applyBorder="1" applyAlignment="1">
      <alignment horizontal="center" vertical="top" wrapText="1"/>
    </xf>
    <xf numFmtId="0" fontId="29" fillId="3" borderId="30" xfId="0" applyFont="1" applyFill="1" applyBorder="1" applyAlignment="1">
      <alignment horizontal="center" vertical="top" wrapText="1"/>
    </xf>
    <xf numFmtId="0" fontId="0" fillId="3" borderId="30" xfId="0" applyFill="1" applyBorder="1" applyAlignment="1">
      <alignment horizontal="center" vertical="top" wrapText="1"/>
    </xf>
    <xf numFmtId="0" fontId="0" fillId="3" borderId="31" xfId="0" applyFill="1" applyBorder="1" applyAlignment="1">
      <alignment vertical="top"/>
    </xf>
    <xf numFmtId="0" fontId="28" fillId="3" borderId="8" xfId="0" applyFont="1" applyFill="1" applyBorder="1" applyAlignment="1">
      <alignment horizontal="left" vertical="top"/>
    </xf>
    <xf numFmtId="0" fontId="0" fillId="3" borderId="10" xfId="0" applyFill="1" applyBorder="1" applyAlignment="1">
      <alignment horizontal="left" vertical="top"/>
    </xf>
    <xf numFmtId="0" fontId="0" fillId="3" borderId="13" xfId="0" applyFill="1" applyBorder="1" applyAlignment="1">
      <alignment horizontal="left" vertical="top"/>
    </xf>
    <xf numFmtId="0" fontId="28" fillId="2" borderId="16" xfId="0" applyFont="1" applyFill="1" applyBorder="1" applyAlignment="1">
      <alignment horizontal="left" vertical="top" wrapText="1"/>
    </xf>
    <xf numFmtId="0" fontId="28" fillId="2" borderId="18" xfId="0" applyFont="1" applyFill="1" applyBorder="1" applyAlignment="1">
      <alignment horizontal="left" vertical="top" wrapText="1"/>
    </xf>
    <xf numFmtId="0" fontId="28" fillId="2" borderId="19" xfId="0" applyFont="1" applyFill="1" applyBorder="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31" fillId="2" borderId="16" xfId="0" applyFont="1" applyFill="1" applyBorder="1" applyAlignment="1">
      <alignment horizontal="left" vertical="top" wrapText="1"/>
    </xf>
    <xf numFmtId="0" fontId="31" fillId="2" borderId="18" xfId="0" applyFont="1" applyFill="1" applyBorder="1" applyAlignment="1">
      <alignment horizontal="left" vertical="top" wrapText="1"/>
    </xf>
    <xf numFmtId="0" fontId="31" fillId="2" borderId="19" xfId="0" applyFont="1" applyFill="1" applyBorder="1" applyAlignment="1">
      <alignment horizontal="left" vertical="top" wrapText="1"/>
    </xf>
    <xf numFmtId="0" fontId="28" fillId="2" borderId="24" xfId="0" applyFont="1" applyFill="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28" fillId="2" borderId="16" xfId="0" applyFont="1" applyFill="1" applyBorder="1" applyAlignment="1">
      <alignment horizontal="left" vertical="top"/>
    </xf>
    <xf numFmtId="0" fontId="0" fillId="2" borderId="18" xfId="0" applyFill="1" applyBorder="1" applyAlignment="1">
      <alignment horizontal="left" vertical="top"/>
    </xf>
    <xf numFmtId="0" fontId="0" fillId="2" borderId="19" xfId="0" applyFill="1" applyBorder="1" applyAlignment="1">
      <alignment horizontal="left" vertical="top"/>
    </xf>
    <xf numFmtId="0" fontId="28" fillId="2" borderId="16" xfId="0" applyFont="1" applyFill="1" applyBorder="1" applyAlignment="1">
      <alignment horizontal="center" vertical="top" wrapText="1"/>
    </xf>
    <xf numFmtId="0" fontId="28" fillId="2" borderId="18" xfId="0" applyFont="1" applyFill="1" applyBorder="1" applyAlignment="1">
      <alignment horizontal="center" vertical="top" wrapText="1"/>
    </xf>
    <xf numFmtId="0" fontId="28" fillId="2" borderId="19" xfId="0" applyFont="1" applyFill="1" applyBorder="1" applyAlignment="1">
      <alignment horizontal="center" vertical="top" wrapText="1"/>
    </xf>
    <xf numFmtId="0" fontId="30" fillId="2" borderId="16" xfId="0" applyFont="1" applyFill="1" applyBorder="1" applyAlignment="1">
      <alignment horizontal="center" vertical="top" wrapText="1"/>
    </xf>
    <xf numFmtId="0" fontId="30" fillId="2" borderId="18" xfId="0" applyFont="1" applyFill="1" applyBorder="1" applyAlignment="1">
      <alignment horizontal="center" vertical="top" wrapText="1"/>
    </xf>
    <xf numFmtId="0" fontId="30" fillId="2" borderId="19" xfId="0" applyFont="1" applyFill="1" applyBorder="1" applyAlignment="1">
      <alignment horizontal="center" vertical="top" wrapText="1"/>
    </xf>
    <xf numFmtId="0" fontId="28" fillId="2" borderId="22" xfId="0" applyFont="1" applyFill="1" applyBorder="1" applyAlignment="1">
      <alignment horizontal="left" vertical="top" wrapText="1"/>
    </xf>
    <xf numFmtId="0" fontId="28" fillId="2" borderId="23" xfId="0" applyFont="1" applyFill="1" applyBorder="1" applyAlignment="1">
      <alignment horizontal="left" vertical="top" wrapText="1"/>
    </xf>
    <xf numFmtId="0" fontId="28" fillId="2" borderId="25" xfId="0" applyFont="1" applyFill="1" applyBorder="1" applyAlignment="1">
      <alignment horizontal="left" vertical="top" wrapText="1"/>
    </xf>
    <xf numFmtId="0" fontId="28" fillId="2" borderId="26" xfId="0" applyFont="1" applyFill="1" applyBorder="1" applyAlignment="1">
      <alignment horizontal="left" vertical="top" wrapText="1"/>
    </xf>
    <xf numFmtId="0" fontId="28" fillId="2" borderId="27" xfId="0" applyFont="1" applyFill="1" applyBorder="1" applyAlignment="1">
      <alignment horizontal="left" vertical="top" wrapText="1"/>
    </xf>
    <xf numFmtId="0" fontId="28" fillId="2" borderId="28" xfId="0" applyFont="1" applyFill="1" applyBorder="1" applyAlignment="1">
      <alignment horizontal="left" vertical="top" wrapText="1"/>
    </xf>
    <xf numFmtId="3" fontId="28" fillId="2" borderId="16" xfId="0" applyNumberFormat="1" applyFont="1" applyFill="1" applyBorder="1" applyAlignment="1">
      <alignment horizontal="left" vertical="top" wrapText="1"/>
    </xf>
    <xf numFmtId="3" fontId="28" fillId="2" borderId="18" xfId="0" applyNumberFormat="1" applyFont="1" applyFill="1" applyBorder="1" applyAlignment="1">
      <alignment horizontal="left" vertical="top" wrapText="1"/>
    </xf>
    <xf numFmtId="3" fontId="28" fillId="2" borderId="19" xfId="0" applyNumberFormat="1" applyFont="1" applyFill="1" applyBorder="1" applyAlignment="1">
      <alignment horizontal="left" vertical="top" wrapText="1"/>
    </xf>
    <xf numFmtId="0" fontId="28" fillId="2" borderId="21" xfId="0" applyFont="1" applyFill="1" applyBorder="1" applyAlignment="1">
      <alignment horizontal="left" vertical="top" wrapText="1"/>
    </xf>
    <xf numFmtId="0" fontId="0" fillId="0" borderId="24" xfId="0" applyBorder="1" applyAlignment="1">
      <alignment horizontal="left" vertical="top" wrapText="1"/>
    </xf>
    <xf numFmtId="0" fontId="28" fillId="2" borderId="21" xfId="0" applyFont="1" applyFill="1" applyBorder="1" applyAlignment="1">
      <alignment horizontal="left" vertical="top"/>
    </xf>
    <xf numFmtId="0" fontId="0" fillId="2" borderId="24" xfId="0" applyFill="1" applyBorder="1" applyAlignment="1">
      <alignment horizontal="left" vertical="top"/>
    </xf>
    <xf numFmtId="0" fontId="28" fillId="2" borderId="21" xfId="0" applyFont="1" applyFill="1" applyBorder="1" applyAlignment="1">
      <alignment horizontal="center" vertical="top" wrapText="1"/>
    </xf>
    <xf numFmtId="0" fontId="28" fillId="2" borderId="24" xfId="0" applyFont="1" applyFill="1" applyBorder="1" applyAlignment="1">
      <alignment horizontal="center" vertical="top"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30" fillId="2" borderId="24" xfId="0" applyFont="1" applyFill="1" applyBorder="1" applyAlignment="1">
      <alignment horizontal="center" vertical="top" wrapText="1"/>
    </xf>
    <xf numFmtId="3" fontId="28" fillId="2" borderId="21" xfId="0" applyNumberFormat="1" applyFont="1" applyFill="1" applyBorder="1" applyAlignment="1">
      <alignment horizontal="left" vertical="top" wrapText="1"/>
    </xf>
    <xf numFmtId="3" fontId="28" fillId="2" borderId="24" xfId="0" applyNumberFormat="1" applyFont="1" applyFill="1" applyBorder="1" applyAlignment="1">
      <alignment horizontal="left" vertical="top" wrapText="1"/>
    </xf>
    <xf numFmtId="0" fontId="29" fillId="2" borderId="33" xfId="0" applyFont="1" applyFill="1" applyBorder="1" applyAlignment="1">
      <alignment horizontal="center" vertical="top" wrapText="1"/>
    </xf>
    <xf numFmtId="0" fontId="29" fillId="2" borderId="34" xfId="0" applyFont="1" applyFill="1" applyBorder="1" applyAlignment="1">
      <alignment horizontal="center" vertical="top" wrapText="1"/>
    </xf>
    <xf numFmtId="0" fontId="0" fillId="0" borderId="34" xfId="0" applyBorder="1" applyAlignment="1">
      <alignment vertical="top"/>
    </xf>
    <xf numFmtId="0" fontId="0" fillId="0" borderId="35" xfId="0" applyBorder="1" applyAlignment="1">
      <alignment vertical="top"/>
    </xf>
    <xf numFmtId="0" fontId="29" fillId="0" borderId="8" xfId="0" applyFont="1"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xf numFmtId="0" fontId="29" fillId="0" borderId="8" xfId="0" applyFont="1" applyBorder="1" applyAlignment="1">
      <alignment horizontal="center" vertical="top"/>
    </xf>
    <xf numFmtId="0" fontId="11" fillId="0" borderId="10" xfId="0" applyFont="1" applyBorder="1" applyAlignment="1">
      <alignment horizontal="center" vertical="top"/>
    </xf>
    <xf numFmtId="0" fontId="29" fillId="0" borderId="7" xfId="0" applyFont="1" applyBorder="1" applyAlignment="1">
      <alignment horizontal="center" vertical="top" wrapText="1"/>
    </xf>
    <xf numFmtId="0" fontId="30" fillId="7" borderId="8" xfId="0" applyFont="1" applyFill="1" applyBorder="1" applyAlignment="1">
      <alignment horizontal="left" vertical="center" wrapText="1"/>
    </xf>
    <xf numFmtId="0" fontId="30" fillId="7" borderId="10" xfId="0" applyFont="1" applyFill="1" applyBorder="1" applyAlignment="1">
      <alignment horizontal="left" vertical="center" wrapText="1"/>
    </xf>
    <xf numFmtId="0" fontId="30" fillId="7" borderId="13" xfId="0" applyFont="1" applyFill="1" applyBorder="1" applyAlignment="1">
      <alignment horizontal="left" vertical="center" wrapText="1"/>
    </xf>
    <xf numFmtId="0" fontId="30" fillId="7" borderId="8"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0" fillId="2" borderId="16" xfId="0" applyFill="1" applyBorder="1" applyAlignment="1">
      <alignment horizontal="left" vertical="top" wrapText="1"/>
    </xf>
    <xf numFmtId="0" fontId="33" fillId="7" borderId="10" xfId="0" applyFont="1" applyFill="1" applyBorder="1" applyAlignment="1">
      <alignment horizontal="left" vertical="center" wrapText="1"/>
    </xf>
    <xf numFmtId="0" fontId="33" fillId="7" borderId="13" xfId="0" applyFont="1" applyFill="1" applyBorder="1" applyAlignment="1">
      <alignment horizontal="left" vertical="center" wrapText="1"/>
    </xf>
    <xf numFmtId="0" fontId="30" fillId="7" borderId="9" xfId="0" applyFont="1" applyFill="1" applyBorder="1" applyAlignment="1">
      <alignment horizontal="left" vertical="center" wrapText="1"/>
    </xf>
    <xf numFmtId="0" fontId="33" fillId="7" borderId="11" xfId="0" applyFont="1" applyFill="1" applyBorder="1" applyAlignment="1">
      <alignment horizontal="left" vertical="center" wrapText="1"/>
    </xf>
    <xf numFmtId="0" fontId="33" fillId="7" borderId="15" xfId="0" applyFont="1" applyFill="1" applyBorder="1" applyAlignment="1">
      <alignment horizontal="left" vertical="center" wrapText="1"/>
    </xf>
    <xf numFmtId="0" fontId="28" fillId="7" borderId="8" xfId="0" applyFont="1" applyFill="1" applyBorder="1" applyAlignment="1">
      <alignment horizontal="left"/>
    </xf>
    <xf numFmtId="0" fontId="0" fillId="7" borderId="10" xfId="0" applyFill="1" applyBorder="1" applyAlignment="1">
      <alignment horizontal="left"/>
    </xf>
    <xf numFmtId="0" fontId="0" fillId="7" borderId="13" xfId="0" applyFill="1" applyBorder="1" applyAlignment="1">
      <alignment horizontal="left"/>
    </xf>
    <xf numFmtId="3" fontId="30" fillId="7" borderId="8" xfId="0" applyNumberFormat="1" applyFont="1" applyFill="1" applyBorder="1" applyAlignment="1">
      <alignment horizontal="left" vertical="center" wrapText="1"/>
    </xf>
    <xf numFmtId="0" fontId="30" fillId="5" borderId="1" xfId="0" applyFont="1" applyFill="1" applyBorder="1" applyAlignment="1">
      <alignment horizontal="left" vertical="center" wrapText="1"/>
    </xf>
    <xf numFmtId="0" fontId="33" fillId="5" borderId="38" xfId="0" applyFont="1" applyFill="1" applyBorder="1" applyAlignment="1">
      <alignment horizontal="left" vertical="center" wrapText="1"/>
    </xf>
    <xf numFmtId="0" fontId="33" fillId="5" borderId="41" xfId="0" applyFont="1" applyFill="1" applyBorder="1" applyAlignment="1">
      <alignment horizontal="left" vertical="center" wrapText="1"/>
    </xf>
    <xf numFmtId="0" fontId="30" fillId="5" borderId="38" xfId="0" applyFont="1" applyFill="1" applyBorder="1" applyAlignment="1">
      <alignment horizontal="left" vertical="center" wrapText="1"/>
    </xf>
    <xf numFmtId="0" fontId="30" fillId="5" borderId="41" xfId="0" applyFont="1" applyFill="1" applyBorder="1" applyAlignment="1">
      <alignment horizontal="left" vertical="center" wrapText="1"/>
    </xf>
    <xf numFmtId="0" fontId="28" fillId="5" borderId="36" xfId="0" applyFont="1" applyFill="1" applyBorder="1" applyAlignment="1">
      <alignment horizontal="left" vertical="center" wrapText="1"/>
    </xf>
    <xf numFmtId="0" fontId="28" fillId="5" borderId="39" xfId="0" applyFont="1" applyFill="1" applyBorder="1" applyAlignment="1">
      <alignment horizontal="left" vertical="center" wrapText="1"/>
    </xf>
    <xf numFmtId="0" fontId="28" fillId="5" borderId="43" xfId="0" applyFont="1" applyFill="1" applyBorder="1" applyAlignment="1">
      <alignment horizontal="left" vertical="center" wrapText="1"/>
    </xf>
    <xf numFmtId="0" fontId="28" fillId="5" borderId="52" xfId="0" applyFont="1" applyFill="1" applyBorder="1" applyAlignment="1">
      <alignment horizontal="left" vertical="top" wrapText="1"/>
    </xf>
    <xf numFmtId="0" fontId="28" fillId="5" borderId="50" xfId="0" applyFont="1" applyFill="1" applyBorder="1" applyAlignment="1">
      <alignment horizontal="left" vertical="top" wrapText="1"/>
    </xf>
    <xf numFmtId="0" fontId="28" fillId="5" borderId="54" xfId="0" applyFont="1" applyFill="1" applyBorder="1" applyAlignment="1">
      <alignment horizontal="left" vertical="top" wrapText="1"/>
    </xf>
    <xf numFmtId="0" fontId="30" fillId="5" borderId="3" xfId="0" applyFont="1" applyFill="1" applyBorder="1" applyAlignment="1">
      <alignment horizontal="left" vertical="center" wrapText="1"/>
    </xf>
    <xf numFmtId="0" fontId="33" fillId="5" borderId="57" xfId="0" applyFont="1" applyFill="1" applyBorder="1" applyAlignment="1">
      <alignment horizontal="left" vertical="center" wrapText="1"/>
    </xf>
    <xf numFmtId="0" fontId="33" fillId="5" borderId="58" xfId="0" applyFont="1" applyFill="1" applyBorder="1" applyAlignment="1">
      <alignment horizontal="left" vertical="center" wrapText="1"/>
    </xf>
    <xf numFmtId="3" fontId="30" fillId="5" borderId="1" xfId="0" applyNumberFormat="1" applyFont="1" applyFill="1" applyBorder="1" applyAlignment="1">
      <alignment horizontal="left" vertical="center" wrapText="1"/>
    </xf>
    <xf numFmtId="0" fontId="29" fillId="7" borderId="29" xfId="0" applyFont="1" applyFill="1" applyBorder="1" applyAlignment="1">
      <alignment horizontal="center" vertical="top" wrapText="1"/>
    </xf>
    <xf numFmtId="0" fontId="29" fillId="7" borderId="30" xfId="0" applyFont="1" applyFill="1" applyBorder="1" applyAlignment="1">
      <alignment horizontal="center" vertical="top" wrapText="1"/>
    </xf>
    <xf numFmtId="0" fontId="29" fillId="7" borderId="31" xfId="0" applyFont="1" applyFill="1" applyBorder="1" applyAlignment="1">
      <alignment horizontal="center" vertical="top" wrapText="1"/>
    </xf>
    <xf numFmtId="0" fontId="28" fillId="8" borderId="52" xfId="0" applyFont="1" applyFill="1" applyBorder="1" applyAlignment="1">
      <alignment horizontal="left" vertical="top" wrapText="1"/>
    </xf>
    <xf numFmtId="0" fontId="28" fillId="8" borderId="50" xfId="0" applyFont="1" applyFill="1" applyBorder="1" applyAlignment="1">
      <alignment horizontal="left" vertical="top" wrapText="1"/>
    </xf>
    <xf numFmtId="0" fontId="28" fillId="8" borderId="54" xfId="0" applyFont="1" applyFill="1" applyBorder="1" applyAlignment="1">
      <alignment horizontal="left" vertical="top" wrapText="1"/>
    </xf>
    <xf numFmtId="0" fontId="30" fillId="8" borderId="3" xfId="0" applyFont="1" applyFill="1" applyBorder="1" applyAlignment="1">
      <alignment horizontal="left" vertical="center" wrapText="1"/>
    </xf>
    <xf numFmtId="0" fontId="33" fillId="8" borderId="57" xfId="0" applyFont="1" applyFill="1" applyBorder="1" applyAlignment="1">
      <alignment horizontal="left" vertical="center" wrapText="1"/>
    </xf>
    <xf numFmtId="0" fontId="33" fillId="8" borderId="58" xfId="0" applyFont="1" applyFill="1" applyBorder="1" applyAlignment="1">
      <alignment horizontal="left" vertical="center" wrapText="1"/>
    </xf>
    <xf numFmtId="3" fontId="30" fillId="8" borderId="1" xfId="0" applyNumberFormat="1" applyFont="1" applyFill="1" applyBorder="1" applyAlignment="1">
      <alignment horizontal="left" vertical="center" wrapText="1"/>
    </xf>
    <xf numFmtId="0" fontId="33" fillId="8" borderId="38" xfId="0" applyFont="1" applyFill="1" applyBorder="1" applyAlignment="1">
      <alignment horizontal="left" vertical="center" wrapText="1"/>
    </xf>
    <xf numFmtId="0" fontId="33" fillId="8" borderId="41" xfId="0" applyFont="1" applyFill="1" applyBorder="1" applyAlignment="1">
      <alignment horizontal="left" vertical="center" wrapText="1"/>
    </xf>
    <xf numFmtId="0" fontId="30" fillId="8" borderId="1" xfId="0" applyFont="1" applyFill="1" applyBorder="1" applyAlignment="1">
      <alignment horizontal="left" vertical="center" wrapText="1"/>
    </xf>
    <xf numFmtId="0" fontId="30" fillId="8" borderId="38" xfId="0" applyFont="1" applyFill="1" applyBorder="1" applyAlignment="1">
      <alignment horizontal="left" vertical="center" wrapText="1"/>
    </xf>
    <xf numFmtId="0" fontId="30" fillId="8" borderId="41" xfId="0" applyFont="1" applyFill="1" applyBorder="1" applyAlignment="1">
      <alignment horizontal="left" vertical="center" wrapText="1"/>
    </xf>
    <xf numFmtId="0" fontId="28" fillId="8" borderId="36" xfId="0" applyFont="1" applyFill="1" applyBorder="1" applyAlignment="1">
      <alignment horizontal="left" vertical="center" wrapText="1"/>
    </xf>
    <xf numFmtId="0" fontId="28" fillId="8" borderId="39" xfId="0" applyFont="1" applyFill="1" applyBorder="1" applyAlignment="1">
      <alignment horizontal="left" vertical="center" wrapText="1"/>
    </xf>
    <xf numFmtId="0" fontId="28" fillId="8" borderId="43" xfId="0" applyFont="1" applyFill="1" applyBorder="1" applyAlignment="1">
      <alignment horizontal="left" vertical="center" wrapText="1"/>
    </xf>
    <xf numFmtId="0" fontId="0" fillId="5" borderId="31" xfId="0" applyFill="1" applyBorder="1" applyAlignment="1">
      <alignment horizontal="center" vertical="top" wrapText="1"/>
    </xf>
    <xf numFmtId="0" fontId="28" fillId="3" borderId="52" xfId="0" applyFont="1" applyFill="1" applyBorder="1" applyAlignment="1">
      <alignment horizontal="left" vertical="top" wrapText="1"/>
    </xf>
    <xf numFmtId="0" fontId="28" fillId="3" borderId="50" xfId="0" applyFont="1" applyFill="1" applyBorder="1" applyAlignment="1">
      <alignment horizontal="left" vertical="top" wrapText="1"/>
    </xf>
    <xf numFmtId="0" fontId="28" fillId="3" borderId="54" xfId="0" applyFont="1" applyFill="1" applyBorder="1" applyAlignment="1">
      <alignment horizontal="left" vertical="top" wrapText="1"/>
    </xf>
    <xf numFmtId="0" fontId="28" fillId="3" borderId="53" xfId="0" applyFont="1" applyFill="1" applyBorder="1" applyAlignment="1">
      <alignment horizontal="left" vertical="top" wrapText="1"/>
    </xf>
    <xf numFmtId="0" fontId="28" fillId="3" borderId="51" xfId="0" applyFont="1" applyFill="1" applyBorder="1" applyAlignment="1">
      <alignment horizontal="left" vertical="top" wrapText="1"/>
    </xf>
    <xf numFmtId="0" fontId="28" fillId="3" borderId="55" xfId="0" applyFont="1" applyFill="1" applyBorder="1" applyAlignment="1">
      <alignment horizontal="left" vertical="top" wrapText="1"/>
    </xf>
    <xf numFmtId="0" fontId="30" fillId="3" borderId="47" xfId="0" applyFont="1" applyFill="1" applyBorder="1" applyAlignment="1">
      <alignment horizontal="left" vertical="top" wrapText="1"/>
    </xf>
    <xf numFmtId="0" fontId="28" fillId="3" borderId="2" xfId="0" applyFont="1" applyFill="1" applyBorder="1" applyAlignment="1">
      <alignment horizontal="left" vertical="top" wrapText="1"/>
    </xf>
    <xf numFmtId="0" fontId="28" fillId="3" borderId="42" xfId="0" applyFont="1" applyFill="1" applyBorder="1" applyAlignment="1">
      <alignment horizontal="left" vertical="top" wrapText="1"/>
    </xf>
    <xf numFmtId="0" fontId="28" fillId="3" borderId="47" xfId="0" applyFont="1" applyFill="1" applyBorder="1" applyAlignment="1">
      <alignment horizontal="left" vertical="top" wrapText="1"/>
    </xf>
    <xf numFmtId="0" fontId="0" fillId="3" borderId="2" xfId="0" applyFill="1" applyBorder="1" applyAlignment="1">
      <alignment horizontal="left" vertical="top" wrapText="1"/>
    </xf>
    <xf numFmtId="0" fontId="0" fillId="3" borderId="42" xfId="0" applyFill="1" applyBorder="1" applyAlignment="1">
      <alignment horizontal="left" vertical="top" wrapText="1"/>
    </xf>
    <xf numFmtId="0" fontId="28" fillId="3" borderId="47" xfId="0" applyFont="1" applyFill="1" applyBorder="1" applyAlignment="1">
      <alignment horizontal="left" vertical="top"/>
    </xf>
    <xf numFmtId="0" fontId="0" fillId="3" borderId="2" xfId="0" applyFill="1" applyBorder="1" applyAlignment="1">
      <alignment horizontal="left" vertical="top"/>
    </xf>
    <xf numFmtId="0" fontId="0" fillId="3" borderId="42" xfId="0" applyFill="1" applyBorder="1" applyAlignment="1">
      <alignment horizontal="left" vertical="top"/>
    </xf>
    <xf numFmtId="0" fontId="28" fillId="3" borderId="48" xfId="0" applyFont="1" applyFill="1" applyBorder="1" applyAlignment="1">
      <alignment horizontal="left" vertical="top" wrapText="1"/>
    </xf>
    <xf numFmtId="0" fontId="0" fillId="3" borderId="49" xfId="0" applyFill="1" applyBorder="1" applyAlignment="1">
      <alignment horizontal="left" vertical="top" wrapText="1"/>
    </xf>
    <xf numFmtId="0" fontId="0" fillId="3" borderId="56" xfId="0" applyFill="1" applyBorder="1" applyAlignment="1">
      <alignment horizontal="left" vertical="top" wrapText="1"/>
    </xf>
    <xf numFmtId="0" fontId="29" fillId="3" borderId="31" xfId="0" applyFont="1" applyFill="1" applyBorder="1" applyAlignment="1">
      <alignment horizontal="center" vertical="top" wrapText="1"/>
    </xf>
    <xf numFmtId="0" fontId="28" fillId="2" borderId="44" xfId="0" applyFont="1" applyFill="1" applyBorder="1" applyAlignment="1">
      <alignment horizontal="left" vertical="top" wrapText="1"/>
    </xf>
    <xf numFmtId="0" fontId="28" fillId="2" borderId="37" xfId="0" applyFont="1" applyFill="1" applyBorder="1" applyAlignment="1">
      <alignment horizontal="left" vertical="top" wrapText="1"/>
    </xf>
    <xf numFmtId="0" fontId="28" fillId="2" borderId="47" xfId="0"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1" xfId="0" applyFont="1" applyFill="1" applyBorder="1" applyAlignment="1">
      <alignment horizontal="left" vertical="top" wrapText="1"/>
    </xf>
    <xf numFmtId="3" fontId="28" fillId="2" borderId="47" xfId="0" applyNumberFormat="1" applyFont="1" applyFill="1" applyBorder="1" applyAlignment="1">
      <alignment horizontal="left" vertical="top" wrapText="1"/>
    </xf>
    <xf numFmtId="3" fontId="28" fillId="2" borderId="2" xfId="0" applyNumberFormat="1" applyFont="1" applyFill="1" applyBorder="1" applyAlignment="1">
      <alignment horizontal="left" vertical="top" wrapText="1"/>
    </xf>
    <xf numFmtId="3" fontId="28" fillId="2" borderId="1" xfId="0" applyNumberFormat="1" applyFont="1" applyFill="1" applyBorder="1" applyAlignment="1">
      <alignment horizontal="left" vertical="top" wrapText="1"/>
    </xf>
    <xf numFmtId="0" fontId="28" fillId="2" borderId="45" xfId="0" applyFont="1" applyFill="1" applyBorder="1" applyAlignment="1">
      <alignment horizontal="left" vertical="top" wrapText="1"/>
    </xf>
    <xf numFmtId="0" fontId="28" fillId="2" borderId="38" xfId="0" applyFont="1" applyFill="1" applyBorder="1" applyAlignment="1">
      <alignment horizontal="left" vertical="top" wrapText="1"/>
    </xf>
    <xf numFmtId="0" fontId="28" fillId="2" borderId="4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wrapText="1"/>
    </xf>
    <xf numFmtId="0" fontId="28" fillId="2" borderId="48" xfId="0" applyFont="1" applyFill="1" applyBorder="1" applyAlignment="1">
      <alignment horizontal="left" vertical="top" wrapText="1"/>
    </xf>
    <xf numFmtId="0" fontId="0" fillId="2" borderId="49" xfId="0" applyFill="1" applyBorder="1" applyAlignment="1">
      <alignment horizontal="left" vertical="top" wrapText="1"/>
    </xf>
    <xf numFmtId="0" fontId="0" fillId="2" borderId="36" xfId="0" applyFill="1" applyBorder="1" applyAlignment="1">
      <alignment horizontal="left" vertical="top" wrapText="1"/>
    </xf>
    <xf numFmtId="0" fontId="0" fillId="2" borderId="38" xfId="0" applyFill="1" applyBorder="1" applyAlignment="1">
      <alignment horizontal="left" vertical="top" wrapText="1"/>
    </xf>
    <xf numFmtId="0" fontId="0" fillId="2" borderId="41" xfId="0" applyFill="1" applyBorder="1" applyAlignment="1">
      <alignment horizontal="left" vertical="top" wrapText="1"/>
    </xf>
    <xf numFmtId="0" fontId="28" fillId="2" borderId="46" xfId="0" applyFont="1" applyFill="1" applyBorder="1" applyAlignment="1">
      <alignment horizontal="left" vertical="top" wrapText="1"/>
    </xf>
    <xf numFmtId="0" fontId="0" fillId="2" borderId="39" xfId="0" applyFill="1" applyBorder="1" applyAlignment="1">
      <alignment horizontal="left" vertical="top" wrapText="1"/>
    </xf>
    <xf numFmtId="0" fontId="0" fillId="2" borderId="43" xfId="0" applyFill="1" applyBorder="1" applyAlignment="1">
      <alignment horizontal="left" vertical="top" wrapText="1"/>
    </xf>
    <xf numFmtId="0" fontId="28" fillId="2" borderId="40" xfId="0" applyFont="1" applyFill="1" applyBorder="1" applyAlignment="1">
      <alignment horizontal="left" vertical="top" wrapText="1"/>
    </xf>
    <xf numFmtId="3" fontId="28" fillId="2" borderId="45" xfId="0" applyNumberFormat="1" applyFont="1" applyFill="1" applyBorder="1" applyAlignment="1">
      <alignment horizontal="left" vertical="top" wrapText="1"/>
    </xf>
    <xf numFmtId="3" fontId="28" fillId="2" borderId="38" xfId="0" applyNumberFormat="1" applyFont="1" applyFill="1" applyBorder="1" applyAlignment="1">
      <alignment horizontal="left" vertical="top" wrapText="1"/>
    </xf>
    <xf numFmtId="3" fontId="28" fillId="2" borderId="41" xfId="0" applyNumberFormat="1" applyFont="1" applyFill="1" applyBorder="1" applyAlignment="1">
      <alignment horizontal="left" vertical="top" wrapText="1"/>
    </xf>
    <xf numFmtId="0" fontId="28" fillId="2" borderId="39" xfId="0" applyFont="1" applyFill="1" applyBorder="1" applyAlignment="1">
      <alignment horizontal="left" vertical="top" wrapText="1"/>
    </xf>
    <xf numFmtId="0" fontId="28" fillId="2" borderId="43" xfId="0" applyFont="1" applyFill="1" applyBorder="1" applyAlignment="1">
      <alignment horizontal="left" vertical="top" wrapText="1"/>
    </xf>
    <xf numFmtId="0" fontId="29"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15" xfId="0" applyFont="1" applyBorder="1" applyAlignment="1">
      <alignment horizontal="center" vertical="top" wrapText="1"/>
    </xf>
    <xf numFmtId="0" fontId="29" fillId="2" borderId="29" xfId="0" applyFont="1" applyFill="1"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28" fillId="2" borderId="42" xfId="0" applyFont="1" applyFill="1" applyBorder="1" applyAlignment="1">
      <alignment horizontal="left" vertical="top" wrapText="1"/>
    </xf>
    <xf numFmtId="0" fontId="0" fillId="0" borderId="61" xfId="0" applyBorder="1" applyAlignment="1">
      <alignment horizontal="left" vertical="top" wrapText="1"/>
    </xf>
    <xf numFmtId="0" fontId="0" fillId="0" borderId="51" xfId="0" applyBorder="1" applyAlignment="1">
      <alignment horizontal="left" vertical="top" wrapText="1"/>
    </xf>
    <xf numFmtId="0" fontId="4" fillId="9" borderId="0" xfId="0" applyFont="1" applyFill="1" applyAlignment="1">
      <alignment horizontal="left" vertical="top" wrapText="1"/>
    </xf>
    <xf numFmtId="3" fontId="4" fillId="9" borderId="0" xfId="0" applyNumberFormat="1" applyFont="1" applyFill="1" applyAlignment="1">
      <alignment vertical="top" wrapText="1"/>
    </xf>
  </cellXfs>
  <cellStyles count="2">
    <cellStyle name="Hypertextový odkaz" xfId="1" builtinId="8"/>
    <cellStyle name="Normální" xfId="0" builtinId="0"/>
  </cellStyles>
  <dxfs count="74">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numFmt numFmtId="3" formatCode="#,##0"/>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numFmt numFmtId="3" formatCode="#,##0"/>
      <fill>
        <patternFill patternType="none">
          <fgColor indexed="64"/>
          <bgColor indexed="65"/>
        </patternFill>
      </fill>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numFmt numFmtId="30" formatCode="@"/>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alignment vertical="top" textRotation="0" indent="0" justifyLastLine="0" shrinkToFit="0" readingOrder="0"/>
    </dxf>
    <dxf>
      <alignment horizontal="center" vertical="top" textRotation="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0</xdr:rowOff>
    </xdr:from>
    <xdr:to>
      <xdr:col>16</xdr:col>
      <xdr:colOff>514350</xdr:colOff>
      <xdr:row>7</xdr:row>
      <xdr:rowOff>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64920"/>
          <a:ext cx="10445115" cy="35433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rtl="0" eaLnBrk="1" latinLnBrk="0" hangingPunct="1"/>
          <a:r>
            <a:rPr lang="cs-CZ" sz="1100" b="1">
              <a:solidFill>
                <a:schemeClr val="dk1"/>
              </a:solidFill>
              <a:effectLst/>
              <a:latin typeface="+mn-lt"/>
              <a:ea typeface="+mn-ea"/>
              <a:cs typeface="+mn-cs"/>
            </a:rPr>
            <a:t>Sloupec Výdaje projektu předpokládané způsobilé výdaje EFRR</a:t>
          </a:r>
          <a:endParaRPr lang="cs-CZ">
            <a:effectLst/>
          </a:endParaRPr>
        </a:p>
        <a:p>
          <a:pPr lvl="0" rtl="0" eaLnBrk="1" latinLnBrk="0" hangingPunct="1"/>
          <a:r>
            <a:rPr lang="cs-CZ" sz="1100">
              <a:solidFill>
                <a:schemeClr val="dk1"/>
              </a:solidFill>
              <a:effectLst/>
              <a:latin typeface="+mn-lt"/>
              <a:ea typeface="+mn-ea"/>
              <a:cs typeface="+mn-cs"/>
            </a:rPr>
            <a:t>Vyplňujte pouze v případě, že se investiční rámec bude financovat z IROP.</a:t>
          </a:r>
          <a:endParaRPr lang="cs-CZ">
            <a:effectLst/>
          </a:endParaRPr>
        </a:p>
        <a:p>
          <a:pPr rtl="0" eaLnBrk="1" latinLnBrk="0" hangingPunct="1"/>
          <a:r>
            <a:rPr lang="cs-CZ" sz="1100">
              <a:solidFill>
                <a:schemeClr val="dk1"/>
              </a:solidFill>
              <a:effectLst/>
              <a:latin typeface="+mn-lt"/>
              <a:ea typeface="+mn-ea"/>
              <a:cs typeface="+mn-cs"/>
            </a:rPr>
            <a:t>Předpokládané způsobilé výdaje EFRR jsou </a:t>
          </a:r>
          <a:r>
            <a:rPr lang="cs-CZ" sz="1100" b="1" u="sng">
              <a:solidFill>
                <a:schemeClr val="dk1"/>
              </a:solidFill>
              <a:effectLst/>
              <a:latin typeface="+mn-lt"/>
              <a:ea typeface="+mn-ea"/>
              <a:cs typeface="+mn-cs"/>
            </a:rPr>
            <a:t>závislé na míře spolufinancování v jednotlivých regionech</a:t>
          </a:r>
          <a:r>
            <a:rPr lang="cs-CZ" sz="1100">
              <a:solidFill>
                <a:schemeClr val="dk1"/>
              </a:solidFill>
              <a:effectLst/>
              <a:latin typeface="+mn-lt"/>
              <a:ea typeface="+mn-ea"/>
              <a:cs typeface="+mn-cs"/>
            </a:rPr>
            <a:t>:</a:t>
          </a:r>
          <a:endParaRPr lang="cs-CZ">
            <a:effectLst/>
          </a:endParaRPr>
        </a:p>
        <a:p>
          <a:pPr rtl="0" eaLnBrk="1" latinLnBrk="0" hangingPunct="1"/>
          <a:r>
            <a:rPr lang="cs-CZ" sz="1100">
              <a:solidFill>
                <a:schemeClr val="dk1"/>
              </a:solidFill>
              <a:effectLst/>
              <a:latin typeface="+mn-lt"/>
              <a:ea typeface="+mn-ea"/>
              <a:cs typeface="+mn-cs"/>
            </a:rPr>
            <a:t>a) méně rozvinuté regiony - 85% z celkových výdajů projektu</a:t>
          </a:r>
          <a:endParaRPr lang="cs-CZ">
            <a:effectLst/>
          </a:endParaRPr>
        </a:p>
        <a:p>
          <a:pPr rtl="0" eaLnBrk="1" latinLnBrk="0" hangingPunct="1"/>
          <a:r>
            <a:rPr lang="pl-PL" sz="1100">
              <a:solidFill>
                <a:schemeClr val="dk1"/>
              </a:solidFill>
              <a:effectLst/>
              <a:latin typeface="+mn-lt"/>
              <a:ea typeface="+mn-ea"/>
              <a:cs typeface="+mn-cs"/>
            </a:rPr>
            <a:t>b) přechodové regiony - 70% z celkových výdajů projektu</a:t>
          </a:r>
          <a:endParaRPr lang="cs-CZ">
            <a:effectLst/>
          </a:endParaRPr>
        </a:p>
        <a:p>
          <a:pPr rtl="0" eaLnBrk="1" latinLnBrk="0" hangingPunct="1"/>
          <a:r>
            <a:rPr lang="pl-PL" sz="1100">
              <a:solidFill>
                <a:schemeClr val="dk1"/>
              </a:solidFill>
              <a:effectLst/>
              <a:latin typeface="+mn-lt"/>
              <a:ea typeface="+mn-ea"/>
              <a:cs typeface="+mn-cs"/>
            </a:rPr>
            <a:t>c) rozvinuté regiony - 40% z celkových výdajů projektu</a:t>
          </a:r>
          <a:endParaRPr lang="cs-CZ">
            <a:effectLst/>
          </a:endParaRPr>
        </a:p>
      </xdr:txBody>
    </xdr:sp>
    <xdr:clientData/>
  </xdr:twoCellAnchor>
  <xdr:twoCellAnchor editAs="oneCell">
    <xdr:from>
      <xdr:col>8</xdr:col>
      <xdr:colOff>493395</xdr:colOff>
      <xdr:row>6</xdr:row>
      <xdr:rowOff>2733675</xdr:rowOff>
    </xdr:from>
    <xdr:to>
      <xdr:col>16</xdr:col>
      <xdr:colOff>289560</xdr:colOff>
      <xdr:row>6</xdr:row>
      <xdr:rowOff>3058186</xdr:rowOff>
    </xdr:to>
    <xdr:pic>
      <xdr:nvPicPr>
        <xdr:cNvPr id="3" name="Obrázek 2">
          <a:extLst>
            <a:ext uri="{FF2B5EF4-FFF2-40B4-BE49-F238E27FC236}">
              <a16:creationId xmlns:a16="http://schemas.microsoft.com/office/drawing/2014/main" id="{CE9E50FB-EF78-4530-A354-D25A22CB4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70195" y="3998595"/>
          <a:ext cx="4672965" cy="324511"/>
        </a:xfrm>
        <a:prstGeom prst="rect">
          <a:avLst/>
        </a:prstGeom>
        <a:noFill/>
        <a:ln w="952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D4E4F6-ABB2-49AF-8F32-E85CE413200F}" name="TabMS" displayName="TabMS" ref="A4:T19" totalsRowShown="0" headerRowDxfId="73" dataDxfId="72">
  <autoFilter ref="A4:T19" xr:uid="{C18A9F86-1CAE-4115-B217-092E43EDAE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B228B2F3-67F8-44EB-B74B-064BCD6F3580}" name="Číslo řádku" dataDxfId="71"/>
    <tableColumn id="2" xr3:uid="{928BA4F3-5D23-4288-968F-FECEDDD1BF8B}" name="Název školy" dataDxfId="70"/>
    <tableColumn id="3" xr3:uid="{384B9E9B-8EDA-4ED4-BC52-65E1156387F0}" name="Zřizovatel" dataDxfId="69"/>
    <tableColumn id="4" xr3:uid="{B4EF3C33-9590-4870-B6D5-EA38604A4AE3}" name="IČ školy" dataDxfId="68"/>
    <tableColumn id="5" xr3:uid="{ADEE23C5-A2E5-4ED2-862F-FF3F1D7B44B2}" name="IZO školy" dataDxfId="67"/>
    <tableColumn id="6" xr3:uid="{59589C08-EE2D-441A-B7AF-C3690815C9AF}" name="RED IZO školy" dataDxfId="66"/>
    <tableColumn id="7" xr3:uid="{71AC59B8-AD06-48F3-954E-E7802E110B24}" name="Název projektu" dataDxfId="65"/>
    <tableColumn id="8" xr3:uid="{BF2CCE97-B951-48E6-B818-AAB1A473A2A1}" name="Kraj realizace " dataDxfId="64"/>
    <tableColumn id="9" xr3:uid="{9083DA6D-FF7A-46FB-BF70-4FBE1AA8530A}" name="Obec s rozšířenou působností - realizace" dataDxfId="63"/>
    <tableColumn id="10" xr3:uid="{6928CBC2-8212-4110-BC6D-CEE675EA1ADD}" name="Obec realizace" dataDxfId="62"/>
    <tableColumn id="11" xr3:uid="{F77BBCF7-92CB-4D19-8940-B824DD79F11D}" name="Obsah projektu" dataDxfId="61"/>
    <tableColumn id="12" xr3:uid="{A9410193-BF2C-46AC-ACC2-CD72CC83E273}" name="celkové výdaje projektu  " dataDxfId="60"/>
    <tableColumn id="13" xr3:uid="{9F09F5BA-6FD3-48AC-9A0F-D076A3DC20AA}" name="z toho předpokládané způsobilé výdaje EFRR" dataDxfId="59">
      <calculatedColumnFormula>IF(TabMS[[#This Row],[celkové výdaje projektu  ]]&lt;&gt;"",TabMS[[#This Row],[celkové výdaje projektu  ]]*'Pokyny, info'!$F$8,"")</calculatedColumnFormula>
    </tableColumn>
    <tableColumn id="14" xr3:uid="{E8DDB6C3-C436-4A61-A4CC-F32B731B70B2}" name="zahájení realizace" dataDxfId="58"/>
    <tableColumn id="15" xr3:uid="{50B3648A-40BF-418A-A539-A74B0C31951F}" name="ukončení realizace" dataDxfId="57"/>
    <tableColumn id="16" xr3:uid="{591626FA-F592-40B9-AACA-966418211DCB}" name="navýšení kapacity MŠ / novostavba MŠ3) " dataDxfId="56"/>
    <tableColumn id="17" xr3:uid="{74BDB8B8-2842-4019-88B4-82679D44E720}" name="zajištění hygienických požadavků u MŠ, kde jsou nedostatky identifikovány KHS4)" dataDxfId="55"/>
    <tableColumn id="18" xr3:uid="{6F84C43E-40B0-4AAB-8DBB-4A11E4E9D099}" name="stručný popis např. zpracovaná PD, zajištěné výkupy, výběr dodavatele" dataDxfId="54"/>
    <tableColumn id="19" xr3:uid="{DEDC612F-397D-4F84-9ED6-56065773DCF4}" name="vydané stavební povolení ano/ne" dataDxfId="53"/>
    <tableColumn id="20" xr3:uid="{CB5B61FC-1CAB-439F-8D91-AF5305190A5C}" name="Původní číslo projektu: " dataDxfId="52"/>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667554-4919-41FB-97B2-781CB5C97B31}" name="Tabulka4" displayName="Tabulka4" ref="A5:AB26" totalsRowShown="0" headerRowDxfId="51" dataDxfId="50">
  <autoFilter ref="A5:AB26" xr:uid="{6EFA29D0-9C36-40E7-B8ED-89F557B849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E74BFB4-1685-48C5-962F-F2B597957442}" name="Číslo řádku" dataDxfId="49"/>
    <tableColumn id="2" xr3:uid="{A45E6901-32AC-45ED-8E9B-8A92E9A57220}" name="Název školy" dataDxfId="48"/>
    <tableColumn id="3" xr3:uid="{7E4BA779-1C3B-40A6-9CDA-251C06AB47A2}" name="Zřizovatel" dataDxfId="47"/>
    <tableColumn id="4" xr3:uid="{F67C4FD5-A63B-4B46-A438-9A2E1B03BDBF}" name="IČ školy" dataDxfId="46"/>
    <tableColumn id="5" xr3:uid="{E4F4D19C-CFC9-42A2-857E-7A004545A6E8}" name="IZO školy" dataDxfId="45"/>
    <tableColumn id="6" xr3:uid="{708EC606-D5E6-4E9D-A8E0-40BB899C1D06}" name="RED IZO školy" dataDxfId="44"/>
    <tableColumn id="7" xr3:uid="{507C2F01-B59C-4FA8-9997-FAECB7A00F0F}" name="Název projektu" dataDxfId="43"/>
    <tableColumn id="8" xr3:uid="{E73A6AA4-FEA8-4605-A7E0-166F0BC243F3}" name="Kraj realizace" dataDxfId="42"/>
    <tableColumn id="9" xr3:uid="{0478DE60-70E6-41DF-BDE1-8861E360D695}" name="Obec s rozšířenou působností - realizace" dataDxfId="41"/>
    <tableColumn id="10" xr3:uid="{9EB41C5F-0B26-4992-97E3-EC5690EA8ED2}" name="Obec realizace" dataDxfId="40"/>
    <tableColumn id="11" xr3:uid="{91A7ADBC-32AA-46FF-8B27-70D04117A020}" name="Obsah projektu" dataDxfId="39"/>
    <tableColumn id="12" xr3:uid="{240FCE8A-9D8F-4EB2-A645-CB226C6A50B8}" name="celkové výdaje projektu  " dataDxfId="38"/>
    <tableColumn id="13" xr3:uid="{B1E916EA-13AF-4965-9F25-4403036EB98E}" name="z toho předpokládané způsobilé výdaje EFRR" dataDxfId="37">
      <calculatedColumnFormula>IF(Tabulka4[[#This Row],[celkové výdaje projektu  ]]&lt;&gt;"",Tabulka4[[#This Row],[celkové výdaje projektu  ]]*'Pokyny, info'!$F$8,"")</calculatedColumnFormula>
    </tableColumn>
    <tableColumn id="14" xr3:uid="{58B3BF92-67F2-4E90-9742-E1B8A0C47BC8}" name="zahájení realizace" dataDxfId="36"/>
    <tableColumn id="15" xr3:uid="{32F4EAB0-B997-4B48-8504-ED172E4A8983}" name="ukončení realizace" dataDxfId="35"/>
    <tableColumn id="16" xr3:uid="{2FA2F768-CC21-4646-AD88-7C521AD0B24F}" name="cizí jazyky_x000a_" dataDxfId="34"/>
    <tableColumn id="17" xr3:uid="{DBD5CCA2-E31F-468F-904C-EFFC863AF2C5}" name="přírodní vědy3) _x000a_" dataDxfId="33"/>
    <tableColumn id="18" xr3:uid="{2AC2C89B-2BB2-4D01-AACA-E434F23491C7}" name="polytech. vzdělávání4)" dataDxfId="32"/>
    <tableColumn id="19" xr3:uid="{471B2CDA-BAD8-4AC3-93F3-0E597F8AD76C}" name="práce s digi. tech.5)_x000a_" dataDxfId="31"/>
    <tableColumn id="20" xr3:uid="{7438D224-D596-410B-9C82-A2C826D0C106}" name="rekonstrukce učeben neúplných škol v CLLD" dataDxfId="30"/>
    <tableColumn id="21" xr3:uid="{C61F77F9-7170-4F46-9E1D-3FCFC5F8A3C3}" name="zázemí pro školní poradenské pracoviště " dataDxfId="29"/>
    <tableColumn id="22" xr3:uid="{F306DFB7-7F00-445D-8957-557C1DAA5CE7}" name="vnitřní/venkovní zázemí pro komunitní aktivity vedoucí k sociální inkluzi" dataDxfId="28"/>
    <tableColumn id="23" xr3:uid="{E2C449D1-93B0-4F45-81CA-543D7B560C13}" name="budování zázemí družin a školních klubů" dataDxfId="27"/>
    <tableColumn id="24" xr3:uid="{765880EC-0544-45D1-9C70-33F2375FB641}" name="konektivita" dataDxfId="26"/>
    <tableColumn id="25" xr3:uid="{D731504E-CA72-41E7-AEB2-173CF87DD05A}" name="stručný popis např. zpracovaná PD, zajištěné výkupy, výběr dodavatele" dataDxfId="25"/>
    <tableColumn id="26" xr3:uid="{9E8DF16E-5223-4B3D-8B61-FB12D8800CC5}" name="vydané stavební povolení ano/ne" dataDxfId="24"/>
    <tableColumn id="27" xr3:uid="{8AFB63B7-731D-4924-9116-AA01AA00A858}" name="Původní číslo projektu" dataDxfId="23"/>
    <tableColumn id="28" xr3:uid="{F8D31EFF-43C3-4E4F-99B0-900B803AE114}" name="Naše poznámky" dataDxfId="22"/>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13DC95-E7A5-42D9-9AA3-958D2F37E895}" name="Tabulka5" displayName="Tabulka5" ref="A4:T11" totalsRowShown="0" headerRowDxfId="21" dataDxfId="20">
  <autoFilter ref="A4:T11" xr:uid="{2A140789-A34D-4DC8-8B96-744C0DAD60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18D273D-5967-4CA8-814A-8D4812751AA7}" name="Číslo řádku" dataDxfId="19"/>
    <tableColumn id="2" xr3:uid="{F3736891-B600-48C9-855A-01D853958088}" name="Název organizace" dataDxfId="18"/>
    <tableColumn id="3" xr3:uid="{18B0A367-E396-444E-A51E-2DD65060CB89}" name="Zřizovatel (název)" dataDxfId="17"/>
    <tableColumn id="4" xr3:uid="{5206CAF5-30EF-4466-99AB-04C3A459E3F8}" name="IČ organizace" dataDxfId="16"/>
    <tableColumn id="5" xr3:uid="{E9F92743-B07E-40F8-B7CB-71FC5418DA3E}" name="Název projektu" dataDxfId="15"/>
    <tableColumn id="6" xr3:uid="{2018AEBA-1008-48AC-9970-362FB52728C7}" name="Kraj realizace" dataDxfId="14"/>
    <tableColumn id="7" xr3:uid="{7E3D0101-B5F7-4475-837C-E4E29DE07F07}" name="Obec s rozšířenou působností - realizace" dataDxfId="13"/>
    <tableColumn id="8" xr3:uid="{A9D27686-6052-4CB9-BF8B-96105867C174}" name="Obec realizace" dataDxfId="12"/>
    <tableColumn id="9" xr3:uid="{14AA6136-9CBA-4DAB-83E9-5DE4AE2C1BF3}" name="Stručný popis investic projektu" dataDxfId="11"/>
    <tableColumn id="10" xr3:uid="{856560AE-F5DE-444D-B6BF-0A7351F51A2E}" name="celkové výdaje projektu" dataDxfId="10"/>
    <tableColumn id="11" xr3:uid="{DCDD3479-4F38-43B8-AA77-2FEBC3036FF4}" name="z toho předpokládané způsobilé výdaje EFRR" dataDxfId="9">
      <calculatedColumnFormula>IF(Tabulka5[[#This Row],[celkové výdaje projektu]]&lt;&gt;"",Tabulka5[[#This Row],[celkové výdaje projektu]]*'Pokyny, info'!$F$8,"")</calculatedColumnFormula>
    </tableColumn>
    <tableColumn id="12" xr3:uid="{8B7282D0-3D67-4AD1-8AFE-8076913615BE}" name="zahájení realizace" dataDxfId="8"/>
    <tableColumn id="13" xr3:uid="{47FB0063-05FC-432F-9A33-C7231619288E}" name="ukončení realizace" dataDxfId="7"/>
    <tableColumn id="14" xr3:uid="{48C14A76-D292-4618-A1F4-D12308980859}" name="cizí jazyky" dataDxfId="6"/>
    <tableColumn id="15" xr3:uid="{68376D64-BC1A-4AB5-8FF7-F92487DCECC7}" name="přírodní vědy3) " dataDxfId="5"/>
    <tableColumn id="16" xr3:uid="{3004C7DA-205C-4181-B501-C4ADC4303FC5}" name="polytech. vzdělávání4)" dataDxfId="4"/>
    <tableColumn id="17" xr3:uid="{12CF9632-B212-4030-8236-8D9C997E5971}" name="práce s digitálními tech.5)" dataDxfId="3"/>
    <tableColumn id="18" xr3:uid="{C360F581-5FFF-47F5-B1FB-D060399121AF}" name="stručný popis, např. zpracovaná PD, zajištěné výkupy, výběr dodavatele" dataDxfId="2"/>
    <tableColumn id="19" xr3:uid="{A0EE59C1-D2D7-43A4-8096-C623B5910B02}" name="vydané stavební povolení ano/ne" dataDxfId="1"/>
    <tableColumn id="20" xr3:uid="{D198D0B9-EA01-43E5-9378-7DEAA6241A00}" name="Původní číslo projektu" dataDxfId="0"/>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812F04-8818-4E29-BFA2-9184D045AB8D}" name="Tabulka1" displayName="Tabulka1" ref="A1:A6" totalsRowShown="0">
  <autoFilter ref="A1:A6" xr:uid="{BA42179E-E0AB-4C8C-ADB8-55C98C0F7170}"/>
  <tableColumns count="1">
    <tableColumn id="1" xr3:uid="{3478D397-B6AE-4FEB-A6C7-67B731AABD2E}" name="Stavebnípovolení"/>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54153A-1866-442A-B3EA-8DE752BEAFF7}" name="Tabulka2" displayName="Tabulka2" ref="C1:C17" totalsRowShown="0">
  <autoFilter ref="C1:C17" xr:uid="{DFB599F6-8E2F-42A7-AC8B-774DD057864E}"/>
  <tableColumns count="1">
    <tableColumn id="1" xr3:uid="{25443414-CA92-4CCB-ACC5-6CD02624054C}" name="Připravenost projektu"/>
  </tableColumns>
  <tableStyleInfo name="TableStyleLight19"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8"/>
  <sheetViews>
    <sheetView showGridLines="0" workbookViewId="0">
      <selection activeCell="F10" sqref="F10"/>
    </sheetView>
  </sheetViews>
  <sheetFormatPr defaultRowHeight="15" x14ac:dyDescent="0.25"/>
  <cols>
    <col min="1" max="1" width="10" customWidth="1"/>
    <col min="2" max="2" width="15" bestFit="1" customWidth="1"/>
    <col min="3" max="3" width="2" bestFit="1" customWidth="1"/>
    <col min="4" max="4" width="17" bestFit="1" customWidth="1"/>
    <col min="5" max="5" width="2" bestFit="1" customWidth="1"/>
    <col min="6" max="6" width="4.42578125" bestFit="1" customWidth="1"/>
  </cols>
  <sheetData>
    <row r="1" spans="1:18" ht="21" x14ac:dyDescent="0.35">
      <c r="A1" s="5" t="s">
        <v>0</v>
      </c>
    </row>
    <row r="2" spans="1:18" s="1" customFormat="1" ht="21" x14ac:dyDescent="0.35">
      <c r="A2" s="5"/>
    </row>
    <row r="3" spans="1:18" x14ac:dyDescent="0.25">
      <c r="A3" s="6" t="s">
        <v>1</v>
      </c>
    </row>
    <row r="4" spans="1:18" x14ac:dyDescent="0.25">
      <c r="A4" s="3" t="s">
        <v>2</v>
      </c>
    </row>
    <row r="5" spans="1:18" x14ac:dyDescent="0.25">
      <c r="A5" s="3" t="s">
        <v>3</v>
      </c>
    </row>
    <row r="6" spans="1:18" s="1" customFormat="1" x14ac:dyDescent="0.25">
      <c r="A6" s="3"/>
    </row>
    <row r="7" spans="1:18" ht="254.45" customHeight="1" x14ac:dyDescent="0.25">
      <c r="A7" s="2"/>
      <c r="K7" s="145"/>
      <c r="L7" s="145"/>
      <c r="M7" s="145"/>
      <c r="N7" s="145"/>
      <c r="O7" s="145"/>
      <c r="P7" s="145"/>
      <c r="Q7" s="145"/>
      <c r="R7" s="145"/>
    </row>
    <row r="8" spans="1:18" s="1" customFormat="1" x14ac:dyDescent="0.25">
      <c r="A8" s="2" t="s">
        <v>372</v>
      </c>
      <c r="B8" s="4" t="s">
        <v>111</v>
      </c>
      <c r="C8" s="1" t="s">
        <v>374</v>
      </c>
      <c r="D8" s="4" t="s">
        <v>373</v>
      </c>
      <c r="E8" s="1" t="s">
        <v>374</v>
      </c>
      <c r="F8" s="126">
        <v>0.7</v>
      </c>
      <c r="K8" s="145"/>
      <c r="L8" s="145"/>
      <c r="M8" s="145"/>
      <c r="N8" s="145"/>
      <c r="O8" s="145"/>
      <c r="P8" s="145"/>
      <c r="Q8" s="145"/>
      <c r="R8" s="145"/>
    </row>
    <row r="9" spans="1:18" s="1" customFormat="1" x14ac:dyDescent="0.25">
      <c r="A9" s="2"/>
      <c r="K9" s="145"/>
      <c r="L9" s="145"/>
      <c r="M9" s="145"/>
      <c r="N9" s="145"/>
      <c r="O9" s="145"/>
      <c r="P9" s="145"/>
      <c r="Q9" s="145"/>
      <c r="R9" s="145"/>
    </row>
    <row r="10" spans="1:18" x14ac:dyDescent="0.25">
      <c r="A10" s="4" t="s">
        <v>4</v>
      </c>
    </row>
    <row r="11" spans="1:18" x14ac:dyDescent="0.25">
      <c r="A11" s="1" t="s">
        <v>5</v>
      </c>
    </row>
    <row r="12" spans="1:18" x14ac:dyDescent="0.25">
      <c r="A12" s="1" t="s">
        <v>6</v>
      </c>
    </row>
    <row r="14" spans="1:18" x14ac:dyDescent="0.25">
      <c r="A14" s="4" t="s">
        <v>7</v>
      </c>
    </row>
    <row r="15" spans="1:18" x14ac:dyDescent="0.25">
      <c r="A15" s="1" t="s">
        <v>8</v>
      </c>
    </row>
    <row r="17" spans="1:7" x14ac:dyDescent="0.25">
      <c r="A17" s="6" t="s">
        <v>9</v>
      </c>
    </row>
    <row r="18" spans="1:7" x14ac:dyDescent="0.25">
      <c r="A18" s="3" t="s">
        <v>10</v>
      </c>
    </row>
    <row r="19" spans="1:7" x14ac:dyDescent="0.25">
      <c r="A19" s="7" t="s">
        <v>64</v>
      </c>
    </row>
    <row r="28" spans="1:7" x14ac:dyDescent="0.25">
      <c r="A28" s="145" t="s">
        <v>393</v>
      </c>
      <c r="B28" s="145"/>
      <c r="C28" s="145"/>
      <c r="D28" s="145"/>
      <c r="E28" s="145"/>
      <c r="F28" s="145"/>
      <c r="G28" s="145"/>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rintOptions horizontalCentered="1"/>
  <pageMargins left="0.70866141732283472" right="0.70866141732283472" top="0.78740157480314965" bottom="0.78740157480314965" header="0.31496062992125984" footer="0.31496062992125984"/>
  <pageSetup paperSize="9" scale="6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8"/>
  <sheetViews>
    <sheetView showGridLines="0" topLeftCell="A2" zoomScale="89" zoomScaleNormal="89" workbookViewId="0">
      <pane xSplit="7" ySplit="3" topLeftCell="H5" activePane="bottomRight" state="frozen"/>
      <selection activeCell="K22" sqref="K22"/>
      <selection pane="topRight" activeCell="K22" sqref="K22"/>
      <selection pane="bottomLeft" activeCell="K22" sqref="K22"/>
      <selection pane="bottomRight" activeCell="K22" sqref="K22"/>
    </sheetView>
  </sheetViews>
  <sheetFormatPr defaultColWidth="9.42578125" defaultRowHeight="12.75" outlineLevelCol="1" x14ac:dyDescent="0.25"/>
  <cols>
    <col min="1" max="1" width="6.28515625" style="13" customWidth="1"/>
    <col min="2" max="2" width="20.140625" style="13" customWidth="1"/>
    <col min="3" max="3" width="16.85546875" style="13" customWidth="1" outlineLevel="1"/>
    <col min="4" max="4" width="10.42578125" style="13" customWidth="1" outlineLevel="1"/>
    <col min="5" max="5" width="10.85546875" style="13" customWidth="1" outlineLevel="1"/>
    <col min="6" max="6" width="10.7109375" style="13" customWidth="1" outlineLevel="1"/>
    <col min="7" max="7" width="29.42578125" style="13" customWidth="1"/>
    <col min="8" max="8" width="12.7109375" style="13" customWidth="1"/>
    <col min="9" max="9" width="14.42578125" style="13" customWidth="1"/>
    <col min="10" max="10" width="13.42578125" style="13" customWidth="1"/>
    <col min="11" max="11" width="46" style="13" customWidth="1"/>
    <col min="12" max="12" width="12.7109375" style="13" customWidth="1"/>
    <col min="13" max="13" width="13.5703125" style="13" customWidth="1"/>
    <col min="14" max="14" width="8.5703125" style="13" customWidth="1"/>
    <col min="15" max="15" width="9" style="13" customWidth="1"/>
    <col min="16" max="16" width="10.85546875" style="13" customWidth="1"/>
    <col min="17" max="17" width="19.28515625" style="13" customWidth="1"/>
    <col min="18" max="18" width="20.42578125" style="13" customWidth="1"/>
    <col min="19" max="19" width="9" style="13" customWidth="1"/>
    <col min="20" max="20" width="9.140625" style="13" hidden="1" customWidth="1"/>
    <col min="21" max="21" width="9.5703125" style="13" bestFit="1" customWidth="1"/>
    <col min="22" max="16384" width="9.42578125" style="13"/>
  </cols>
  <sheetData>
    <row r="1" spans="1:22" hidden="1" x14ac:dyDescent="0.25">
      <c r="A1" s="13" t="s">
        <v>156</v>
      </c>
      <c r="B1" s="13" t="s">
        <v>19</v>
      </c>
      <c r="C1" s="13" t="s">
        <v>20</v>
      </c>
      <c r="D1" s="13" t="s">
        <v>157</v>
      </c>
      <c r="E1" s="13" t="s">
        <v>158</v>
      </c>
      <c r="F1" s="13" t="s">
        <v>159</v>
      </c>
      <c r="G1" s="13" t="s">
        <v>14</v>
      </c>
      <c r="H1" s="13" t="s">
        <v>160</v>
      </c>
      <c r="I1" s="13" t="s">
        <v>161</v>
      </c>
      <c r="J1" s="13" t="s">
        <v>162</v>
      </c>
      <c r="K1" s="13" t="s">
        <v>163</v>
      </c>
      <c r="L1" s="13" t="s">
        <v>164</v>
      </c>
      <c r="M1" s="13" t="s">
        <v>165</v>
      </c>
      <c r="N1" s="13" t="s">
        <v>166</v>
      </c>
      <c r="O1" s="13" t="s">
        <v>167</v>
      </c>
      <c r="P1" s="13" t="s">
        <v>168</v>
      </c>
      <c r="Q1" s="13" t="s">
        <v>169</v>
      </c>
      <c r="R1" s="13" t="s">
        <v>170</v>
      </c>
      <c r="S1" s="13" t="s">
        <v>171</v>
      </c>
      <c r="T1" s="13" t="s">
        <v>172</v>
      </c>
    </row>
    <row r="2" spans="1:22" s="9" customFormat="1" ht="18.75" x14ac:dyDescent="0.25">
      <c r="A2" s="173" t="s">
        <v>11</v>
      </c>
      <c r="B2" s="173"/>
      <c r="C2" s="173"/>
      <c r="D2" s="173"/>
      <c r="E2" s="173"/>
      <c r="F2" s="173"/>
      <c r="G2" s="173"/>
      <c r="H2" s="173"/>
      <c r="I2" s="173"/>
      <c r="J2" s="173"/>
      <c r="K2" s="173"/>
      <c r="L2" s="173"/>
      <c r="M2" s="173"/>
      <c r="N2" s="173"/>
      <c r="O2" s="173"/>
      <c r="P2" s="173"/>
      <c r="Q2" s="173"/>
      <c r="R2" s="173"/>
      <c r="S2" s="173"/>
    </row>
    <row r="3" spans="1:22" s="19" customFormat="1" ht="15.75" customHeight="1" x14ac:dyDescent="0.25">
      <c r="A3" s="17"/>
      <c r="B3" s="171" t="s">
        <v>13</v>
      </c>
      <c r="C3" s="174"/>
      <c r="D3" s="174"/>
      <c r="E3" s="174"/>
      <c r="F3" s="172"/>
      <c r="G3" s="17"/>
      <c r="H3" s="17"/>
      <c r="I3" s="18"/>
      <c r="J3" s="17"/>
      <c r="K3" s="17"/>
      <c r="L3" s="171" t="s">
        <v>152</v>
      </c>
      <c r="M3" s="172"/>
      <c r="N3" s="171" t="s">
        <v>153</v>
      </c>
      <c r="O3" s="172"/>
      <c r="P3" s="171" t="s">
        <v>154</v>
      </c>
      <c r="Q3" s="172"/>
      <c r="R3" s="171" t="s">
        <v>18</v>
      </c>
      <c r="S3" s="172"/>
    </row>
    <row r="4" spans="1:22" s="9" customFormat="1" ht="66" x14ac:dyDescent="0.25">
      <c r="A4" s="10" t="s">
        <v>12</v>
      </c>
      <c r="B4" s="10" t="s">
        <v>19</v>
      </c>
      <c r="C4" s="10" t="s">
        <v>20</v>
      </c>
      <c r="D4" s="10" t="s">
        <v>21</v>
      </c>
      <c r="E4" s="10" t="s">
        <v>22</v>
      </c>
      <c r="F4" s="10" t="s">
        <v>23</v>
      </c>
      <c r="G4" s="10" t="s">
        <v>14</v>
      </c>
      <c r="H4" s="10" t="s">
        <v>15</v>
      </c>
      <c r="I4" s="16" t="s">
        <v>63</v>
      </c>
      <c r="J4" s="10" t="s">
        <v>16</v>
      </c>
      <c r="K4" s="10" t="s">
        <v>17</v>
      </c>
      <c r="L4" s="10" t="s">
        <v>24</v>
      </c>
      <c r="M4" s="10" t="s">
        <v>25</v>
      </c>
      <c r="N4" s="10" t="s">
        <v>26</v>
      </c>
      <c r="O4" s="10" t="s">
        <v>27</v>
      </c>
      <c r="P4" s="10" t="s">
        <v>28</v>
      </c>
      <c r="Q4" s="10" t="s">
        <v>29</v>
      </c>
      <c r="R4" s="10" t="s">
        <v>30</v>
      </c>
      <c r="S4" s="10" t="s">
        <v>31</v>
      </c>
      <c r="T4" s="10" t="s">
        <v>136</v>
      </c>
    </row>
    <row r="5" spans="1:22" s="115" customFormat="1" ht="25.5" x14ac:dyDescent="0.25">
      <c r="A5" s="114">
        <v>1</v>
      </c>
      <c r="B5" s="101" t="s">
        <v>95</v>
      </c>
      <c r="C5" s="115" t="s">
        <v>97</v>
      </c>
      <c r="D5" s="116">
        <v>70997608</v>
      </c>
      <c r="E5" s="155" t="s">
        <v>412</v>
      </c>
      <c r="F5" s="156">
        <v>600045005</v>
      </c>
      <c r="G5" s="115" t="s">
        <v>370</v>
      </c>
      <c r="H5" s="115" t="s">
        <v>155</v>
      </c>
      <c r="I5" s="115" t="s">
        <v>81</v>
      </c>
      <c r="J5" s="115" t="s">
        <v>100</v>
      </c>
      <c r="K5" s="115" t="s">
        <v>371</v>
      </c>
      <c r="L5" s="157">
        <v>25000000</v>
      </c>
      <c r="M5" s="157">
        <f>IF(TabMS[[#This Row],[celkové výdaje projektu  ]]&lt;&gt;"",TabMS[[#This Row],[celkové výdaje projektu  ]]*'Pokyny, info'!$F$8,"")</f>
        <v>17500000</v>
      </c>
      <c r="N5" s="158">
        <v>2023</v>
      </c>
      <c r="O5" s="158">
        <v>2024</v>
      </c>
      <c r="P5" s="102" t="s">
        <v>229</v>
      </c>
      <c r="Q5" s="102"/>
      <c r="R5" s="115" t="s">
        <v>150</v>
      </c>
      <c r="S5" s="114" t="s">
        <v>90</v>
      </c>
      <c r="T5" s="115">
        <v>10</v>
      </c>
    </row>
    <row r="6" spans="1:22" s="9" customFormat="1" ht="25.5" x14ac:dyDescent="0.25">
      <c r="A6" s="10">
        <v>2</v>
      </c>
      <c r="B6" s="11" t="s">
        <v>96</v>
      </c>
      <c r="C6" s="9" t="s">
        <v>98</v>
      </c>
      <c r="D6" s="40">
        <v>71009710</v>
      </c>
      <c r="E6" s="40" t="s">
        <v>329</v>
      </c>
      <c r="F6" s="9">
        <v>600045552</v>
      </c>
      <c r="G6" s="9" t="s">
        <v>99</v>
      </c>
      <c r="H6" s="9" t="s">
        <v>155</v>
      </c>
      <c r="I6" s="9" t="s">
        <v>81</v>
      </c>
      <c r="J6" s="9" t="s">
        <v>101</v>
      </c>
      <c r="K6" s="9" t="s">
        <v>102</v>
      </c>
      <c r="L6" s="12">
        <v>13000000</v>
      </c>
      <c r="M6" s="12">
        <f>IF(TabMS[[#This Row],[celkové výdaje projektu  ]]&lt;&gt;"",TabMS[[#This Row],[celkové výdaje projektu  ]]*'Pokyny, info'!$F$8,"")</f>
        <v>9100000</v>
      </c>
      <c r="N6" s="10">
        <v>2024</v>
      </c>
      <c r="O6" s="10">
        <v>2025</v>
      </c>
      <c r="P6" s="21" t="s">
        <v>84</v>
      </c>
      <c r="Q6" s="21"/>
      <c r="R6" s="9" t="s">
        <v>198</v>
      </c>
      <c r="S6" s="10" t="s">
        <v>90</v>
      </c>
      <c r="T6" s="9">
        <v>13</v>
      </c>
    </row>
    <row r="7" spans="1:22" s="9" customFormat="1" ht="25.9" customHeight="1" x14ac:dyDescent="0.25">
      <c r="A7" s="10">
        <v>3</v>
      </c>
      <c r="B7" s="11" t="s">
        <v>351</v>
      </c>
      <c r="C7" s="9" t="s">
        <v>118</v>
      </c>
      <c r="D7" s="40"/>
      <c r="E7" s="40"/>
      <c r="G7" s="9" t="s">
        <v>119</v>
      </c>
      <c r="H7" s="9" t="s">
        <v>155</v>
      </c>
      <c r="I7" s="9" t="s">
        <v>81</v>
      </c>
      <c r="J7" s="9" t="s">
        <v>120</v>
      </c>
      <c r="K7" s="115" t="s">
        <v>388</v>
      </c>
      <c r="L7" s="117">
        <v>14000000</v>
      </c>
      <c r="M7" s="117">
        <f>IF(TabMS[[#This Row],[celkové výdaje projektu  ]]&lt;&gt;"",TabMS[[#This Row],[celkové výdaje projektu  ]]*'Pokyny, info'!$F$8,"")</f>
        <v>9800000</v>
      </c>
      <c r="N7" s="114">
        <v>2023</v>
      </c>
      <c r="O7" s="114">
        <v>2024</v>
      </c>
      <c r="P7" s="102" t="s">
        <v>84</v>
      </c>
      <c r="Q7" s="102"/>
      <c r="R7" s="115" t="s">
        <v>146</v>
      </c>
      <c r="S7" s="10" t="s">
        <v>90</v>
      </c>
      <c r="T7" s="9">
        <v>24</v>
      </c>
      <c r="V7" s="115"/>
    </row>
    <row r="8" spans="1:22" s="9" customFormat="1" ht="25.5" x14ac:dyDescent="0.25">
      <c r="A8" s="10">
        <v>4</v>
      </c>
      <c r="B8" s="11" t="s">
        <v>121</v>
      </c>
      <c r="C8" s="9" t="s">
        <v>80</v>
      </c>
      <c r="D8" s="40">
        <v>70997497</v>
      </c>
      <c r="E8" s="40" t="s">
        <v>330</v>
      </c>
      <c r="F8" s="9">
        <v>600045129</v>
      </c>
      <c r="G8" s="9" t="s">
        <v>122</v>
      </c>
      <c r="H8" s="9" t="s">
        <v>155</v>
      </c>
      <c r="I8" s="9" t="s">
        <v>81</v>
      </c>
      <c r="J8" s="9" t="s">
        <v>81</v>
      </c>
      <c r="K8" s="115" t="s">
        <v>123</v>
      </c>
      <c r="L8" s="157">
        <v>90000000</v>
      </c>
      <c r="M8" s="157">
        <f>IF(TabMS[[#This Row],[celkové výdaje projektu  ]]&lt;&gt;"",TabMS[[#This Row],[celkové výdaje projektu  ]]*'Pokyny, info'!$F$8,"")</f>
        <v>62999999.999999993</v>
      </c>
      <c r="N8" s="114">
        <v>2022</v>
      </c>
      <c r="O8" s="114">
        <v>2024</v>
      </c>
      <c r="P8" s="102" t="s">
        <v>84</v>
      </c>
      <c r="Q8" s="102"/>
      <c r="R8" s="115" t="s">
        <v>145</v>
      </c>
      <c r="S8" s="158" t="s">
        <v>82</v>
      </c>
      <c r="T8" s="9">
        <v>25</v>
      </c>
      <c r="V8" s="115"/>
    </row>
    <row r="9" spans="1:22" s="9" customFormat="1" ht="38.25" x14ac:dyDescent="0.2">
      <c r="A9" s="10">
        <v>5</v>
      </c>
      <c r="B9" s="104" t="s">
        <v>365</v>
      </c>
      <c r="C9" s="9" t="s">
        <v>133</v>
      </c>
      <c r="D9" s="105">
        <v>71002774</v>
      </c>
      <c r="E9" s="106" t="s">
        <v>366</v>
      </c>
      <c r="F9" s="105">
        <v>600045676</v>
      </c>
      <c r="G9" s="9" t="s">
        <v>135</v>
      </c>
      <c r="H9" s="9" t="s">
        <v>155</v>
      </c>
      <c r="I9" s="9" t="s">
        <v>81</v>
      </c>
      <c r="J9" s="9" t="s">
        <v>134</v>
      </c>
      <c r="K9" s="156" t="s">
        <v>400</v>
      </c>
      <c r="L9" s="157">
        <v>9000000</v>
      </c>
      <c r="M9" s="157">
        <f>IF(TabMS[[#This Row],[celkové výdaje projektu  ]]&lt;&gt;"",TabMS[[#This Row],[celkové výdaje projektu  ]]*'Pokyny, info'!$F$8,"")</f>
        <v>6300000</v>
      </c>
      <c r="N9" s="158">
        <v>2024</v>
      </c>
      <c r="O9" s="158">
        <v>2026</v>
      </c>
      <c r="P9" s="102" t="s">
        <v>84</v>
      </c>
      <c r="Q9" s="102"/>
      <c r="R9" s="156" t="s">
        <v>401</v>
      </c>
      <c r="S9" s="10" t="s">
        <v>90</v>
      </c>
      <c r="T9" s="9">
        <v>47</v>
      </c>
    </row>
    <row r="10" spans="1:22" s="9" customFormat="1" x14ac:dyDescent="0.25">
      <c r="A10" s="10"/>
      <c r="B10" s="11"/>
      <c r="D10" s="40"/>
      <c r="E10" s="40"/>
      <c r="L10" s="12"/>
      <c r="M10" s="12" t="str">
        <f>IF(TabMS[[#This Row],[celkové výdaje projektu  ]]&lt;&gt;"",TabMS[[#This Row],[celkové výdaje projektu  ]]*'Pokyny, info'!$F$8,"")</f>
        <v/>
      </c>
      <c r="N10" s="10"/>
      <c r="O10" s="10"/>
      <c r="P10" s="21"/>
      <c r="Q10" s="21"/>
      <c r="S10" s="10"/>
    </row>
    <row r="11" spans="1:22" s="9" customFormat="1" x14ac:dyDescent="0.25">
      <c r="A11" s="10"/>
      <c r="B11" s="11"/>
      <c r="D11" s="40"/>
      <c r="E11" s="40"/>
      <c r="L11" s="12"/>
      <c r="M11" s="12" t="str">
        <f>IF(TabMS[[#This Row],[celkové výdaje projektu  ]]&lt;&gt;"",TabMS[[#This Row],[celkové výdaje projektu  ]]*'Pokyny, info'!$F$8,"")</f>
        <v/>
      </c>
      <c r="N11" s="10"/>
      <c r="O11" s="10"/>
      <c r="P11" s="21"/>
      <c r="Q11" s="21"/>
      <c r="S11" s="10"/>
    </row>
    <row r="12" spans="1:22" s="9" customFormat="1" x14ac:dyDescent="0.25">
      <c r="A12" s="10"/>
      <c r="B12" s="11"/>
      <c r="D12" s="40"/>
      <c r="E12" s="40"/>
      <c r="L12" s="12"/>
      <c r="M12" s="12" t="str">
        <f>IF(TabMS[[#This Row],[celkové výdaje projektu  ]]&lt;&gt;"",TabMS[[#This Row],[celkové výdaje projektu  ]]*'Pokyny, info'!$F$8,"")</f>
        <v/>
      </c>
      <c r="N12" s="10"/>
      <c r="O12" s="10"/>
      <c r="P12" s="21"/>
      <c r="Q12" s="21"/>
      <c r="S12" s="10"/>
    </row>
    <row r="13" spans="1:22" s="9" customFormat="1" x14ac:dyDescent="0.25">
      <c r="A13" s="10"/>
      <c r="B13" s="11"/>
      <c r="D13" s="40"/>
      <c r="E13" s="40"/>
      <c r="L13" s="12"/>
      <c r="M13" s="12" t="str">
        <f>IF(TabMS[[#This Row],[celkové výdaje projektu  ]]&lt;&gt;"",TabMS[[#This Row],[celkové výdaje projektu  ]]*'Pokyny, info'!$F$8,"")</f>
        <v/>
      </c>
      <c r="N13" s="10"/>
      <c r="O13" s="10"/>
      <c r="P13" s="21"/>
      <c r="Q13" s="21"/>
      <c r="S13" s="10"/>
    </row>
    <row r="14" spans="1:22" s="9" customFormat="1" x14ac:dyDescent="0.25">
      <c r="A14" s="10"/>
      <c r="B14" s="11"/>
      <c r="D14" s="40"/>
      <c r="E14" s="40"/>
      <c r="L14" s="12"/>
      <c r="M14" s="12" t="str">
        <f>IF(TabMS[[#This Row],[celkové výdaje projektu  ]]&lt;&gt;"",TabMS[[#This Row],[celkové výdaje projektu  ]]*'Pokyny, info'!$F$8,"")</f>
        <v/>
      </c>
      <c r="N14" s="10"/>
      <c r="O14" s="10"/>
      <c r="P14" s="21"/>
      <c r="Q14" s="21"/>
      <c r="S14" s="10"/>
    </row>
    <row r="15" spans="1:22" s="9" customFormat="1" x14ac:dyDescent="0.25">
      <c r="A15" s="10"/>
      <c r="B15" s="11"/>
      <c r="D15" s="40"/>
      <c r="E15" s="40"/>
      <c r="L15" s="12"/>
      <c r="M15" s="12" t="str">
        <f>IF(TabMS[[#This Row],[celkové výdaje projektu  ]]&lt;&gt;"",TabMS[[#This Row],[celkové výdaje projektu  ]]*'Pokyny, info'!$F$8,"")</f>
        <v/>
      </c>
      <c r="N15" s="10"/>
      <c r="O15" s="10"/>
      <c r="P15" s="21"/>
      <c r="Q15" s="21"/>
      <c r="S15" s="10"/>
    </row>
    <row r="16" spans="1:22" s="9" customFormat="1" x14ac:dyDescent="0.25">
      <c r="A16" s="10"/>
      <c r="B16" s="11"/>
      <c r="D16" s="40"/>
      <c r="E16" s="40"/>
      <c r="L16" s="12"/>
      <c r="M16" s="12" t="str">
        <f>IF(TabMS[[#This Row],[celkové výdaje projektu  ]]&lt;&gt;"",TabMS[[#This Row],[celkové výdaje projektu  ]]*'Pokyny, info'!$F$8,"")</f>
        <v/>
      </c>
      <c r="N16" s="10"/>
      <c r="O16" s="10"/>
      <c r="P16" s="21"/>
      <c r="Q16" s="21"/>
      <c r="S16" s="10"/>
    </row>
    <row r="17" spans="1:20" x14ac:dyDescent="0.25">
      <c r="A17" s="10"/>
      <c r="B17" s="11"/>
      <c r="C17" s="9"/>
      <c r="D17" s="40"/>
      <c r="E17" s="40"/>
      <c r="F17" s="9"/>
      <c r="G17" s="9"/>
      <c r="H17" s="9"/>
      <c r="I17" s="9"/>
      <c r="J17" s="9"/>
      <c r="K17" s="9"/>
      <c r="L17" s="12"/>
      <c r="M17" s="12" t="str">
        <f>IF(TabMS[[#This Row],[celkové výdaje projektu  ]]&lt;&gt;"",TabMS[[#This Row],[celkové výdaje projektu  ]]*'Pokyny, info'!$F$8,"")</f>
        <v/>
      </c>
      <c r="N17" s="10"/>
      <c r="O17" s="10"/>
      <c r="P17" s="21"/>
      <c r="Q17" s="21"/>
      <c r="R17" s="9"/>
      <c r="S17" s="10"/>
      <c r="T17" s="9"/>
    </row>
    <row r="18" spans="1:20" x14ac:dyDescent="0.25">
      <c r="A18" s="10"/>
      <c r="B18" s="11"/>
      <c r="C18" s="9"/>
      <c r="D18" s="40"/>
      <c r="E18" s="40"/>
      <c r="F18" s="9"/>
      <c r="G18" s="9"/>
      <c r="H18" s="9"/>
      <c r="I18" s="9"/>
      <c r="J18" s="9"/>
      <c r="K18" s="9"/>
      <c r="L18" s="12"/>
      <c r="M18" s="12" t="str">
        <f>IF(TabMS[[#This Row],[celkové výdaje projektu  ]]&lt;&gt;"",TabMS[[#This Row],[celkové výdaje projektu  ]]*'Pokyny, info'!$F$8,"")</f>
        <v/>
      </c>
      <c r="N18" s="10"/>
      <c r="O18" s="10"/>
      <c r="P18" s="21"/>
      <c r="Q18" s="21"/>
      <c r="R18" s="9"/>
      <c r="S18" s="10"/>
      <c r="T18" s="9"/>
    </row>
    <row r="19" spans="1:20" x14ac:dyDescent="0.25">
      <c r="A19" s="10"/>
      <c r="B19" s="11"/>
      <c r="C19" s="9"/>
      <c r="D19" s="40"/>
      <c r="E19" s="40"/>
      <c r="F19" s="9"/>
      <c r="G19" s="9"/>
      <c r="H19" s="9"/>
      <c r="I19" s="9"/>
      <c r="J19" s="9"/>
      <c r="K19" s="9"/>
      <c r="L19" s="12"/>
      <c r="M19" s="12" t="str">
        <f>IF(TabMS[[#This Row],[celkové výdaje projektu  ]]&lt;&gt;"",TabMS[[#This Row],[celkové výdaje projektu  ]]*'Pokyny, info'!$F$8,"")</f>
        <v/>
      </c>
      <c r="N19" s="10"/>
      <c r="O19" s="10"/>
      <c r="P19" s="21"/>
      <c r="Q19" s="21"/>
      <c r="R19" s="9"/>
      <c r="S19" s="10"/>
      <c r="T19" s="9"/>
    </row>
    <row r="21" spans="1:20" s="81" customFormat="1" ht="15.75" x14ac:dyDescent="0.25">
      <c r="A21" s="127" t="s">
        <v>375</v>
      </c>
    </row>
    <row r="22" spans="1:20" s="81" customFormat="1" ht="15" x14ac:dyDescent="0.25">
      <c r="A22" s="130" t="s">
        <v>376</v>
      </c>
      <c r="B22" s="141" t="s">
        <v>14</v>
      </c>
      <c r="C22" s="175" t="s">
        <v>375</v>
      </c>
      <c r="D22" s="175"/>
      <c r="E22" s="175"/>
      <c r="F22" s="175"/>
      <c r="G22" s="175"/>
      <c r="H22" s="176"/>
      <c r="I22" s="176"/>
      <c r="J22" s="176"/>
    </row>
    <row r="23" spans="1:20" s="81" customFormat="1" ht="25.5" x14ac:dyDescent="0.25">
      <c r="A23" s="131">
        <v>1</v>
      </c>
      <c r="B23" s="129" t="s">
        <v>370</v>
      </c>
      <c r="C23" s="177" t="s">
        <v>409</v>
      </c>
      <c r="D23" s="177"/>
      <c r="E23" s="177"/>
      <c r="F23" s="177"/>
      <c r="G23" s="177"/>
      <c r="H23" s="176"/>
      <c r="I23" s="176"/>
      <c r="J23" s="176"/>
    </row>
    <row r="24" spans="1:20" s="81" customFormat="1" ht="25.5" x14ac:dyDescent="0.25">
      <c r="A24" s="131">
        <v>4</v>
      </c>
      <c r="B24" s="129" t="s">
        <v>122</v>
      </c>
      <c r="C24" s="177" t="s">
        <v>410</v>
      </c>
      <c r="D24" s="177"/>
      <c r="E24" s="177"/>
      <c r="F24" s="177"/>
      <c r="G24" s="177"/>
      <c r="H24" s="176"/>
      <c r="I24" s="176"/>
      <c r="J24" s="176"/>
    </row>
    <row r="25" spans="1:20" s="81" customFormat="1" ht="50.25" customHeight="1" x14ac:dyDescent="0.25">
      <c r="A25" s="131">
        <v>5</v>
      </c>
      <c r="B25" s="129" t="s">
        <v>135</v>
      </c>
      <c r="C25" s="177" t="s">
        <v>422</v>
      </c>
      <c r="D25" s="177"/>
      <c r="E25" s="177"/>
      <c r="F25" s="177"/>
      <c r="G25" s="177"/>
      <c r="H25" s="176"/>
      <c r="I25" s="176"/>
      <c r="J25" s="176"/>
    </row>
    <row r="26" spans="1:20" s="81" customFormat="1" ht="15" x14ac:dyDescent="0.25">
      <c r="A26" s="128"/>
      <c r="B26" s="128"/>
      <c r="C26" s="178"/>
      <c r="D26" s="179"/>
      <c r="E26" s="179"/>
      <c r="F26" s="179"/>
      <c r="G26" s="179"/>
      <c r="H26" s="180"/>
      <c r="I26" s="180"/>
      <c r="J26" s="181"/>
    </row>
    <row r="28" spans="1:20" x14ac:dyDescent="0.25">
      <c r="A28" s="111" t="s">
        <v>413</v>
      </c>
      <c r="B28" s="111"/>
      <c r="C28" s="111"/>
      <c r="D28" s="111"/>
      <c r="E28" s="111"/>
      <c r="F28" s="111"/>
      <c r="G28" s="111"/>
    </row>
    <row r="30" spans="1:20" x14ac:dyDescent="0.25">
      <c r="A30" s="13" t="s">
        <v>32</v>
      </c>
    </row>
    <row r="31" spans="1:20" x14ac:dyDescent="0.25">
      <c r="A31" s="13" t="s">
        <v>144</v>
      </c>
    </row>
    <row r="32" spans="1:20" x14ac:dyDescent="0.25">
      <c r="A32" s="13" t="s">
        <v>33</v>
      </c>
    </row>
    <row r="34" spans="1:1" x14ac:dyDescent="0.25">
      <c r="A34" s="13" t="s">
        <v>34</v>
      </c>
    </row>
    <row r="36" spans="1:1" s="15" customFormat="1" x14ac:dyDescent="0.25">
      <c r="A36" s="14" t="s">
        <v>35</v>
      </c>
    </row>
    <row r="38" spans="1:1" x14ac:dyDescent="0.25">
      <c r="A38" s="14" t="s">
        <v>36</v>
      </c>
    </row>
  </sheetData>
  <mergeCells count="11">
    <mergeCell ref="C23:J23"/>
    <mergeCell ref="C24:J24"/>
    <mergeCell ref="C25:J25"/>
    <mergeCell ref="C26:J26"/>
    <mergeCell ref="R3:S3"/>
    <mergeCell ref="A2:S2"/>
    <mergeCell ref="B3:F3"/>
    <mergeCell ref="L3:M3"/>
    <mergeCell ref="C22:J22"/>
    <mergeCell ref="N3:O3"/>
    <mergeCell ref="P3:Q3"/>
  </mergeCells>
  <printOptions horizontalCentered="1"/>
  <pageMargins left="0.70866141732283472" right="0.70866141732283472" top="0.78740157480314965" bottom="0.78740157480314965" header="0.31496062992125984" footer="0.31496062992125984"/>
  <pageSetup paperSize="8" scale="61" fitToHeight="0" orientation="landscape" r:id="rId1"/>
  <ignoredErrors>
    <ignoredError sqref="E6:E9" numberStoredAsText="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6C99621-E2BC-4E55-A107-40890BE3AA45}">
          <x14:formula1>
            <xm:f>Číselníky!$A$2:$A$3</xm:f>
          </x14:formula1>
          <xm:sqref>S2 S5:S20 S27:S1048576</xm:sqref>
        </x14:dataValidation>
        <x14:dataValidation type="list" allowBlank="1" showInputMessage="1" showErrorMessage="1" xr:uid="{0FF4B4D3-D99A-497A-BFF2-CC547EA10A14}">
          <x14:formula1>
            <xm:f>Číselníky!$C$2:$C$15</xm:f>
          </x14:formula1>
          <xm:sqref>R2 R27:R1048576 R5:R20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72"/>
  <sheetViews>
    <sheetView showGridLines="0" tabSelected="1" zoomScale="89" zoomScaleNormal="89" workbookViewId="0">
      <pane xSplit="7" ySplit="5" topLeftCell="H6" activePane="bottomRight" state="frozen"/>
      <selection activeCell="K22" sqref="K22"/>
      <selection pane="topRight" activeCell="K22" sqref="K22"/>
      <selection pane="bottomLeft" activeCell="K22" sqref="K22"/>
      <selection pane="bottomRight" activeCell="G19" sqref="G19"/>
    </sheetView>
  </sheetViews>
  <sheetFormatPr defaultColWidth="9.42578125" defaultRowHeight="12.75" outlineLevelCol="1" x14ac:dyDescent="0.25"/>
  <cols>
    <col min="1" max="1" width="6.5703125" style="24" customWidth="1"/>
    <col min="2" max="2" width="45.42578125" style="24" customWidth="1"/>
    <col min="3" max="3" width="17.42578125" style="24" customWidth="1" outlineLevel="1"/>
    <col min="4" max="4" width="9.7109375" style="24" customWidth="1" outlineLevel="1"/>
    <col min="5" max="5" width="10.5703125" style="24" customWidth="1" outlineLevel="1"/>
    <col min="6" max="6" width="13.28515625" style="24" customWidth="1" outlineLevel="1"/>
    <col min="7" max="7" width="38.85546875" style="24" customWidth="1"/>
    <col min="8" max="8" width="11.28515625" style="24" bestFit="1" customWidth="1"/>
    <col min="9" max="9" width="13.28515625" style="24" customWidth="1"/>
    <col min="10" max="10" width="13.85546875" style="24" customWidth="1"/>
    <col min="11" max="11" width="82.140625" style="24" customWidth="1"/>
    <col min="12" max="13" width="13.140625" style="24" customWidth="1"/>
    <col min="14" max="14" width="9.85546875" style="24" customWidth="1"/>
    <col min="15" max="15" width="9.42578125" style="24" customWidth="1"/>
    <col min="16" max="16" width="6.7109375" style="24" customWidth="1"/>
    <col min="17" max="17" width="7.7109375" style="24" customWidth="1"/>
    <col min="18" max="18" width="10.5703125" style="24" customWidth="1"/>
    <col min="19" max="19" width="8.28515625" style="24" customWidth="1"/>
    <col min="20" max="20" width="12.7109375" style="24" customWidth="1"/>
    <col min="21" max="21" width="11.28515625" style="24" customWidth="1"/>
    <col min="22" max="22" width="16.5703125" style="24" customWidth="1"/>
    <col min="23" max="23" width="12" style="24" customWidth="1"/>
    <col min="24" max="24" width="10.28515625" style="24" customWidth="1"/>
    <col min="25" max="25" width="27.7109375" style="24" customWidth="1"/>
    <col min="26" max="26" width="9" style="24" customWidth="1"/>
    <col min="27" max="27" width="9" style="24" hidden="1" customWidth="1"/>
    <col min="28" max="28" width="28.28515625" style="24" hidden="1" customWidth="1"/>
    <col min="29" max="29" width="9.42578125" style="26"/>
    <col min="30" max="16384" width="9.42578125" style="24"/>
  </cols>
  <sheetData>
    <row r="1" spans="1:29" ht="25.5" hidden="1" x14ac:dyDescent="0.25">
      <c r="A1" s="24" t="s">
        <v>156</v>
      </c>
      <c r="B1" s="24" t="s">
        <v>19</v>
      </c>
      <c r="C1" s="24" t="s">
        <v>20</v>
      </c>
      <c r="D1" s="24" t="s">
        <v>157</v>
      </c>
      <c r="E1" s="24" t="s">
        <v>158</v>
      </c>
      <c r="F1" s="24" t="s">
        <v>159</v>
      </c>
      <c r="G1" s="24" t="s">
        <v>14</v>
      </c>
      <c r="H1" s="24" t="s">
        <v>160</v>
      </c>
      <c r="I1" s="24" t="s">
        <v>161</v>
      </c>
      <c r="J1" s="24" t="s">
        <v>162</v>
      </c>
      <c r="K1" s="24" t="s">
        <v>163</v>
      </c>
      <c r="L1" s="24" t="s">
        <v>164</v>
      </c>
      <c r="M1" s="24" t="s">
        <v>165</v>
      </c>
      <c r="N1" s="24" t="s">
        <v>166</v>
      </c>
      <c r="O1" s="24" t="s">
        <v>167</v>
      </c>
      <c r="P1" s="25" t="s">
        <v>173</v>
      </c>
      <c r="Q1" s="24" t="s">
        <v>174</v>
      </c>
      <c r="R1" s="24" t="s">
        <v>175</v>
      </c>
      <c r="S1" s="24" t="s">
        <v>176</v>
      </c>
      <c r="T1" s="24" t="s">
        <v>177</v>
      </c>
      <c r="U1" s="24" t="s">
        <v>178</v>
      </c>
      <c r="V1" s="24" t="s">
        <v>179</v>
      </c>
      <c r="W1" s="24" t="s">
        <v>180</v>
      </c>
      <c r="X1" s="24" t="s">
        <v>181</v>
      </c>
      <c r="Y1" s="24" t="s">
        <v>170</v>
      </c>
      <c r="Z1" s="24" t="s">
        <v>182</v>
      </c>
    </row>
    <row r="2" spans="1:29" ht="18.75" x14ac:dyDescent="0.25">
      <c r="A2" s="182" t="s">
        <v>37</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3"/>
      <c r="AB2" s="13"/>
    </row>
    <row r="3" spans="1:29" s="26" customFormat="1" ht="14.45" customHeight="1" x14ac:dyDescent="0.25">
      <c r="A3" s="184"/>
      <c r="B3" s="183" t="s">
        <v>13</v>
      </c>
      <c r="C3" s="183"/>
      <c r="D3" s="183"/>
      <c r="E3" s="183"/>
      <c r="F3" s="183"/>
      <c r="G3" s="184"/>
      <c r="H3" s="184"/>
      <c r="I3" s="184"/>
      <c r="J3" s="184"/>
      <c r="K3" s="184"/>
      <c r="L3" s="184" t="s">
        <v>194</v>
      </c>
      <c r="M3" s="184"/>
      <c r="N3" s="183" t="s">
        <v>153</v>
      </c>
      <c r="O3" s="183"/>
      <c r="P3" s="183" t="s">
        <v>195</v>
      </c>
      <c r="Q3" s="183"/>
      <c r="R3" s="183"/>
      <c r="S3" s="183"/>
      <c r="T3" s="183"/>
      <c r="U3" s="183"/>
      <c r="V3" s="183"/>
      <c r="W3" s="183"/>
      <c r="X3" s="183"/>
      <c r="Y3" s="183" t="s">
        <v>18</v>
      </c>
      <c r="Z3" s="183"/>
      <c r="AA3" s="34"/>
      <c r="AB3" s="34"/>
    </row>
    <row r="4" spans="1:29" s="26" customFormat="1" x14ac:dyDescent="0.25">
      <c r="A4" s="184"/>
      <c r="B4" s="183"/>
      <c r="C4" s="183"/>
      <c r="D4" s="183"/>
      <c r="E4" s="183"/>
      <c r="F4" s="183"/>
      <c r="G4" s="184"/>
      <c r="H4" s="184"/>
      <c r="I4" s="184"/>
      <c r="J4" s="184"/>
      <c r="K4" s="184"/>
      <c r="L4" s="184"/>
      <c r="M4" s="184"/>
      <c r="N4" s="183"/>
      <c r="O4" s="183"/>
      <c r="P4" s="183" t="s">
        <v>40</v>
      </c>
      <c r="Q4" s="183"/>
      <c r="R4" s="183"/>
      <c r="S4" s="183"/>
      <c r="T4" s="36"/>
      <c r="U4" s="36"/>
      <c r="V4" s="36"/>
      <c r="W4" s="36"/>
      <c r="X4" s="36"/>
      <c r="Y4" s="183"/>
      <c r="Z4" s="183"/>
      <c r="AA4" s="34"/>
      <c r="AB4" s="34"/>
    </row>
    <row r="5" spans="1:29" s="26" customFormat="1" ht="63.75" x14ac:dyDescent="0.25">
      <c r="A5" s="10" t="s">
        <v>12</v>
      </c>
      <c r="B5" s="10" t="s">
        <v>19</v>
      </c>
      <c r="C5" s="10" t="s">
        <v>20</v>
      </c>
      <c r="D5" s="10" t="s">
        <v>21</v>
      </c>
      <c r="E5" s="10" t="s">
        <v>22</v>
      </c>
      <c r="F5" s="10" t="s">
        <v>23</v>
      </c>
      <c r="G5" s="10" t="s">
        <v>14</v>
      </c>
      <c r="H5" s="10" t="s">
        <v>38</v>
      </c>
      <c r="I5" s="16" t="s">
        <v>63</v>
      </c>
      <c r="J5" s="10" t="s">
        <v>16</v>
      </c>
      <c r="K5" s="10" t="s">
        <v>17</v>
      </c>
      <c r="L5" s="10" t="s">
        <v>24</v>
      </c>
      <c r="M5" s="10" t="s">
        <v>39</v>
      </c>
      <c r="N5" s="10" t="s">
        <v>26</v>
      </c>
      <c r="O5" s="10" t="s">
        <v>27</v>
      </c>
      <c r="P5" s="10" t="s">
        <v>58</v>
      </c>
      <c r="Q5" s="10" t="s">
        <v>186</v>
      </c>
      <c r="R5" s="10" t="s">
        <v>43</v>
      </c>
      <c r="S5" s="10" t="s">
        <v>187</v>
      </c>
      <c r="T5" s="10" t="s">
        <v>41</v>
      </c>
      <c r="U5" s="10" t="s">
        <v>183</v>
      </c>
      <c r="V5" s="10" t="s">
        <v>78</v>
      </c>
      <c r="W5" s="10" t="s">
        <v>42</v>
      </c>
      <c r="X5" s="16" t="s">
        <v>65</v>
      </c>
      <c r="Y5" s="10" t="s">
        <v>30</v>
      </c>
      <c r="Z5" s="10" t="s">
        <v>31</v>
      </c>
      <c r="AA5" s="10" t="s">
        <v>184</v>
      </c>
      <c r="AB5" s="34" t="s">
        <v>185</v>
      </c>
    </row>
    <row r="6" spans="1:29" s="125" customFormat="1" ht="54.75" customHeight="1" x14ac:dyDescent="0.2">
      <c r="A6" s="118">
        <v>1</v>
      </c>
      <c r="B6" s="119" t="s">
        <v>108</v>
      </c>
      <c r="C6" s="119" t="s">
        <v>344</v>
      </c>
      <c r="D6" s="120"/>
      <c r="E6" s="121"/>
      <c r="F6" s="119"/>
      <c r="G6" s="119" t="s">
        <v>108</v>
      </c>
      <c r="H6" s="119" t="s">
        <v>155</v>
      </c>
      <c r="I6" s="119" t="s">
        <v>81</v>
      </c>
      <c r="J6" s="119" t="s">
        <v>109</v>
      </c>
      <c r="K6" s="161" t="s">
        <v>395</v>
      </c>
      <c r="L6" s="165">
        <v>1100000000</v>
      </c>
      <c r="M6" s="165">
        <f>IF(Tabulka4[[#This Row],[celkové výdaje projektu  ]]&lt;&gt;"",Tabulka4[[#This Row],[celkové výdaje projektu  ]]*'Pokyny, info'!$F$8,"")</f>
        <v>770000000</v>
      </c>
      <c r="N6" s="110">
        <v>2022</v>
      </c>
      <c r="O6" s="160">
        <v>2026</v>
      </c>
      <c r="P6" s="123" t="s">
        <v>84</v>
      </c>
      <c r="Q6" s="123" t="s">
        <v>84</v>
      </c>
      <c r="R6" s="123" t="s">
        <v>84</v>
      </c>
      <c r="S6" s="123" t="s">
        <v>84</v>
      </c>
      <c r="T6" s="123"/>
      <c r="U6" s="123" t="s">
        <v>84</v>
      </c>
      <c r="V6" s="123" t="s">
        <v>84</v>
      </c>
      <c r="W6" s="123" t="s">
        <v>84</v>
      </c>
      <c r="X6" s="123" t="s">
        <v>84</v>
      </c>
      <c r="Y6" s="119" t="s">
        <v>379</v>
      </c>
      <c r="Z6" s="160" t="s">
        <v>396</v>
      </c>
      <c r="AA6" s="118"/>
      <c r="AB6" s="124"/>
      <c r="AC6" s="118"/>
    </row>
    <row r="7" spans="1:29" ht="25.5" customHeight="1" x14ac:dyDescent="0.25">
      <c r="A7" s="26" t="s">
        <v>352</v>
      </c>
      <c r="B7" s="11" t="s">
        <v>351</v>
      </c>
      <c r="C7" s="25" t="s">
        <v>105</v>
      </c>
      <c r="D7" s="38"/>
      <c r="E7" s="38"/>
      <c r="F7" s="25"/>
      <c r="G7" s="25" t="s">
        <v>106</v>
      </c>
      <c r="H7" s="25" t="s">
        <v>155</v>
      </c>
      <c r="I7" s="25" t="s">
        <v>81</v>
      </c>
      <c r="J7" s="25" t="s">
        <v>107</v>
      </c>
      <c r="K7" s="119" t="s">
        <v>345</v>
      </c>
      <c r="L7" s="165">
        <v>600000000</v>
      </c>
      <c r="M7" s="165">
        <f>IF(Tabulka4[[#This Row],[celkové výdaje projektu  ]]&lt;&gt;"",Tabulka4[[#This Row],[celkové výdaje projektu  ]]*'Pokyny, info'!$F$8,"")</f>
        <v>420000000</v>
      </c>
      <c r="N7" s="110">
        <v>2023</v>
      </c>
      <c r="O7" s="110">
        <v>2025</v>
      </c>
      <c r="P7" s="123" t="s">
        <v>84</v>
      </c>
      <c r="Q7" s="123" t="s">
        <v>84</v>
      </c>
      <c r="R7" s="123" t="s">
        <v>84</v>
      </c>
      <c r="S7" s="123" t="s">
        <v>84</v>
      </c>
      <c r="T7" s="123"/>
      <c r="U7" s="123" t="s">
        <v>84</v>
      </c>
      <c r="V7" s="123" t="s">
        <v>84</v>
      </c>
      <c r="W7" s="123" t="s">
        <v>84</v>
      </c>
      <c r="X7" s="123" t="s">
        <v>84</v>
      </c>
      <c r="Y7" s="161" t="s">
        <v>399</v>
      </c>
      <c r="Z7" s="28" t="s">
        <v>90</v>
      </c>
      <c r="AA7" s="26" t="s">
        <v>137</v>
      </c>
      <c r="AB7" s="29"/>
    </row>
    <row r="8" spans="1:29" ht="39.950000000000003" customHeight="1" x14ac:dyDescent="0.25">
      <c r="A8" s="26" t="s">
        <v>353</v>
      </c>
      <c r="B8" s="29" t="s">
        <v>103</v>
      </c>
      <c r="C8" s="25" t="s">
        <v>80</v>
      </c>
      <c r="D8" s="38">
        <v>46383506</v>
      </c>
      <c r="E8" s="38" t="s">
        <v>325</v>
      </c>
      <c r="F8" s="25">
        <v>600045609</v>
      </c>
      <c r="G8" s="25" t="s">
        <v>104</v>
      </c>
      <c r="H8" s="25" t="s">
        <v>155</v>
      </c>
      <c r="I8" s="25" t="s">
        <v>81</v>
      </c>
      <c r="J8" s="25" t="s">
        <v>81</v>
      </c>
      <c r="K8" s="119" t="s">
        <v>389</v>
      </c>
      <c r="L8" s="165">
        <v>520000000</v>
      </c>
      <c r="M8" s="165">
        <f>IF(Tabulka4[[#This Row],[celkové výdaje projektu  ]]&lt;&gt;"",Tabulka4[[#This Row],[celkové výdaje projektu  ]]*'Pokyny, info'!$F$8,"")</f>
        <v>364000000</v>
      </c>
      <c r="N8" s="160">
        <v>2023</v>
      </c>
      <c r="O8" s="160">
        <v>2025</v>
      </c>
      <c r="P8" s="123" t="s">
        <v>84</v>
      </c>
      <c r="Q8" s="123" t="s">
        <v>84</v>
      </c>
      <c r="R8" s="123" t="s">
        <v>84</v>
      </c>
      <c r="S8" s="123" t="s">
        <v>84</v>
      </c>
      <c r="T8" s="123"/>
      <c r="U8" s="123"/>
      <c r="V8" s="123"/>
      <c r="W8" s="123" t="s">
        <v>84</v>
      </c>
      <c r="X8" s="123" t="s">
        <v>84</v>
      </c>
      <c r="Y8" s="119" t="s">
        <v>145</v>
      </c>
      <c r="Z8" s="160" t="s">
        <v>397</v>
      </c>
      <c r="AA8" s="26"/>
      <c r="AB8" s="29"/>
    </row>
    <row r="9" spans="1:29" ht="66" customHeight="1" x14ac:dyDescent="0.25">
      <c r="A9" s="26">
        <v>2</v>
      </c>
      <c r="B9" s="25" t="s">
        <v>142</v>
      </c>
      <c r="C9" s="25" t="s">
        <v>80</v>
      </c>
      <c r="D9" s="38">
        <v>46383514</v>
      </c>
      <c r="E9" s="38" t="s">
        <v>328</v>
      </c>
      <c r="F9" s="25">
        <v>600045617</v>
      </c>
      <c r="G9" s="29" t="s">
        <v>143</v>
      </c>
      <c r="H9" s="25" t="s">
        <v>155</v>
      </c>
      <c r="I9" s="25" t="s">
        <v>81</v>
      </c>
      <c r="J9" s="25" t="s">
        <v>81</v>
      </c>
      <c r="K9" s="124" t="s">
        <v>377</v>
      </c>
      <c r="L9" s="122">
        <v>1800000</v>
      </c>
      <c r="M9" s="27">
        <f>IF(Tabulka4[[#This Row],[celkové výdaje projektu  ]]&lt;&gt;"",Tabulka4[[#This Row],[celkové výdaje projektu  ]]*'Pokyny, info'!$F$8,"")</f>
        <v>1260000</v>
      </c>
      <c r="N9" s="110">
        <v>2022</v>
      </c>
      <c r="O9" s="110">
        <v>2023</v>
      </c>
      <c r="P9" s="123"/>
      <c r="Q9" s="123"/>
      <c r="R9" s="123"/>
      <c r="S9" s="123"/>
      <c r="T9" s="123"/>
      <c r="U9" s="123"/>
      <c r="V9" s="123" t="s">
        <v>84</v>
      </c>
      <c r="W9" s="123"/>
      <c r="X9" s="123"/>
      <c r="Y9" s="119" t="s">
        <v>378</v>
      </c>
      <c r="Z9" s="28" t="s">
        <v>82</v>
      </c>
      <c r="AA9" s="26"/>
      <c r="AB9" s="29"/>
    </row>
    <row r="10" spans="1:29" ht="34.9" customHeight="1" x14ac:dyDescent="0.25">
      <c r="A10" s="26">
        <v>3</v>
      </c>
      <c r="B10" s="25" t="s">
        <v>110</v>
      </c>
      <c r="C10" s="25" t="s">
        <v>111</v>
      </c>
      <c r="D10" s="38">
        <v>70829489</v>
      </c>
      <c r="E10" s="38" t="s">
        <v>326</v>
      </c>
      <c r="F10" s="25">
        <v>600021670</v>
      </c>
      <c r="G10" s="25" t="s">
        <v>112</v>
      </c>
      <c r="H10" s="25" t="s">
        <v>155</v>
      </c>
      <c r="I10" s="25" t="s">
        <v>81</v>
      </c>
      <c r="J10" s="25" t="s">
        <v>81</v>
      </c>
      <c r="K10" s="25" t="s">
        <v>113</v>
      </c>
      <c r="L10" s="122">
        <v>4000000</v>
      </c>
      <c r="M10" s="27">
        <f>IF(Tabulka4[[#This Row],[celkové výdaje projektu  ]]&lt;&gt;"",Tabulka4[[#This Row],[celkové výdaje projektu  ]]*'Pokyny, info'!$F$8,"")</f>
        <v>2800000</v>
      </c>
      <c r="N10" s="110">
        <v>2025</v>
      </c>
      <c r="O10" s="110">
        <v>2025</v>
      </c>
      <c r="P10" s="123"/>
      <c r="Q10" s="123" t="s">
        <v>84</v>
      </c>
      <c r="R10" s="123" t="s">
        <v>84</v>
      </c>
      <c r="S10" s="123"/>
      <c r="T10" s="123"/>
      <c r="U10" s="123"/>
      <c r="V10" s="123"/>
      <c r="W10" s="123" t="s">
        <v>84</v>
      </c>
      <c r="X10" s="123"/>
      <c r="Y10" s="119" t="s">
        <v>150</v>
      </c>
      <c r="Z10" s="28" t="s">
        <v>90</v>
      </c>
      <c r="AA10" s="26">
        <v>19</v>
      </c>
      <c r="AB10" s="29"/>
    </row>
    <row r="11" spans="1:29" ht="30" customHeight="1" x14ac:dyDescent="0.25">
      <c r="A11" s="140">
        <v>4</v>
      </c>
      <c r="B11" s="134" t="s">
        <v>110</v>
      </c>
      <c r="C11" s="134" t="s">
        <v>111</v>
      </c>
      <c r="D11" s="135">
        <v>70829489</v>
      </c>
      <c r="E11" s="135" t="s">
        <v>326</v>
      </c>
      <c r="F11" s="134">
        <v>600021670</v>
      </c>
      <c r="G11" s="134" t="s">
        <v>115</v>
      </c>
      <c r="H11" s="134" t="s">
        <v>155</v>
      </c>
      <c r="I11" s="134" t="s">
        <v>81</v>
      </c>
      <c r="J11" s="134" t="s">
        <v>81</v>
      </c>
      <c r="K11" s="134" t="s">
        <v>114</v>
      </c>
      <c r="L11" s="136">
        <v>150000</v>
      </c>
      <c r="M11" s="136">
        <f>IF(Tabulka4[[#This Row],[celkové výdaje projektu  ]]&lt;&gt;"",Tabulka4[[#This Row],[celkové výdaje projektu  ]]*'Pokyny, info'!$F$8,"")</f>
        <v>105000</v>
      </c>
      <c r="N11" s="139">
        <v>2021</v>
      </c>
      <c r="O11" s="139">
        <v>2021</v>
      </c>
      <c r="P11" s="138"/>
      <c r="Q11" s="138"/>
      <c r="R11" s="138" t="s">
        <v>84</v>
      </c>
      <c r="S11" s="138"/>
      <c r="T11" s="138"/>
      <c r="U11" s="138"/>
      <c r="V11" s="138"/>
      <c r="W11" s="138"/>
      <c r="X11" s="138"/>
      <c r="Y11" s="134" t="s">
        <v>200</v>
      </c>
      <c r="Z11" s="137" t="s">
        <v>90</v>
      </c>
      <c r="AA11" s="26">
        <v>39</v>
      </c>
      <c r="AB11" s="29"/>
    </row>
    <row r="12" spans="1:29" ht="33.6" customHeight="1" x14ac:dyDescent="0.25">
      <c r="A12" s="26">
        <v>5</v>
      </c>
      <c r="B12" s="25" t="s">
        <v>110</v>
      </c>
      <c r="C12" s="25" t="s">
        <v>111</v>
      </c>
      <c r="D12" s="38">
        <v>70829489</v>
      </c>
      <c r="E12" s="38" t="s">
        <v>326</v>
      </c>
      <c r="F12" s="25">
        <v>600021670</v>
      </c>
      <c r="G12" s="25" t="s">
        <v>392</v>
      </c>
      <c r="H12" s="25" t="s">
        <v>155</v>
      </c>
      <c r="I12" s="25" t="s">
        <v>81</v>
      </c>
      <c r="J12" s="25" t="s">
        <v>81</v>
      </c>
      <c r="K12" s="25" t="s">
        <v>116</v>
      </c>
      <c r="L12" s="27">
        <v>350000</v>
      </c>
      <c r="M12" s="27">
        <f>IF(Tabulka4[[#This Row],[celkové výdaje projektu  ]]&lt;&gt;"",Tabulka4[[#This Row],[celkové výdaje projektu  ]]*'Pokyny, info'!$F$8,"")</f>
        <v>244999.99999999997</v>
      </c>
      <c r="N12" s="28">
        <v>2023</v>
      </c>
      <c r="O12" s="28">
        <v>2025</v>
      </c>
      <c r="P12" s="20"/>
      <c r="Q12" s="20" t="s">
        <v>84</v>
      </c>
      <c r="R12" s="20" t="s">
        <v>84</v>
      </c>
      <c r="S12" s="20"/>
      <c r="T12" s="20"/>
      <c r="U12" s="20"/>
      <c r="V12" s="20"/>
      <c r="W12" s="20" t="s">
        <v>84</v>
      </c>
      <c r="X12" s="20"/>
      <c r="Y12" s="25" t="s">
        <v>150</v>
      </c>
      <c r="Z12" s="28" t="s">
        <v>90</v>
      </c>
      <c r="AA12" s="26">
        <v>38</v>
      </c>
      <c r="AB12" s="29"/>
    </row>
    <row r="13" spans="1:29" ht="54" customHeight="1" x14ac:dyDescent="0.25">
      <c r="A13" s="26">
        <v>6</v>
      </c>
      <c r="B13" s="25" t="s">
        <v>138</v>
      </c>
      <c r="C13" s="25" t="s">
        <v>85</v>
      </c>
      <c r="D13" s="38">
        <v>49535021</v>
      </c>
      <c r="E13" s="38">
        <v>102386404</v>
      </c>
      <c r="F13" s="25">
        <v>600045269</v>
      </c>
      <c r="G13" s="25" t="s">
        <v>86</v>
      </c>
      <c r="H13" s="25" t="s">
        <v>155</v>
      </c>
      <c r="I13" s="25" t="s">
        <v>81</v>
      </c>
      <c r="J13" s="25" t="s">
        <v>87</v>
      </c>
      <c r="K13" s="25" t="s">
        <v>88</v>
      </c>
      <c r="L13" s="27">
        <v>1000000</v>
      </c>
      <c r="M13" s="27">
        <f>IF(Tabulka4[[#This Row],[celkové výdaje projektu  ]]&lt;&gt;"",Tabulka4[[#This Row],[celkové výdaje projektu  ]]*'Pokyny, info'!$F$8,"")</f>
        <v>700000</v>
      </c>
      <c r="N13" s="110">
        <v>2023</v>
      </c>
      <c r="O13" s="110">
        <v>2025</v>
      </c>
      <c r="P13" s="20"/>
      <c r="Q13" s="20" t="s">
        <v>84</v>
      </c>
      <c r="R13" s="20"/>
      <c r="S13" s="20"/>
      <c r="T13" s="20"/>
      <c r="U13" s="20"/>
      <c r="V13" s="20" t="s">
        <v>84</v>
      </c>
      <c r="W13" s="20" t="s">
        <v>84</v>
      </c>
      <c r="X13" s="20"/>
      <c r="Y13" s="25" t="s">
        <v>198</v>
      </c>
      <c r="Z13" s="28" t="s">
        <v>90</v>
      </c>
      <c r="AA13" s="26">
        <v>7</v>
      </c>
    </row>
    <row r="14" spans="1:29" ht="54.75" customHeight="1" x14ac:dyDescent="0.25">
      <c r="A14" s="26">
        <v>7</v>
      </c>
      <c r="B14" s="25" t="s">
        <v>138</v>
      </c>
      <c r="C14" s="25" t="s">
        <v>85</v>
      </c>
      <c r="D14" s="38">
        <v>49535021</v>
      </c>
      <c r="E14" s="38">
        <v>102386404</v>
      </c>
      <c r="F14" s="25">
        <v>600045269</v>
      </c>
      <c r="G14" s="25" t="s">
        <v>91</v>
      </c>
      <c r="H14" s="25" t="s">
        <v>155</v>
      </c>
      <c r="I14" s="25" t="s">
        <v>81</v>
      </c>
      <c r="J14" s="25" t="s">
        <v>87</v>
      </c>
      <c r="K14" s="25" t="s">
        <v>92</v>
      </c>
      <c r="L14" s="27">
        <v>5000000</v>
      </c>
      <c r="M14" s="27">
        <f>IF(Tabulka4[[#This Row],[celkové výdaje projektu  ]]&lt;&gt;"",Tabulka4[[#This Row],[celkové výdaje projektu  ]]*'Pokyny, info'!$F$8,"")</f>
        <v>3500000</v>
      </c>
      <c r="N14" s="110">
        <v>2023</v>
      </c>
      <c r="O14" s="110">
        <v>2025</v>
      </c>
      <c r="P14" s="20" t="s">
        <v>84</v>
      </c>
      <c r="Q14" s="20" t="s">
        <v>84</v>
      </c>
      <c r="R14" s="20"/>
      <c r="S14" s="20"/>
      <c r="T14" s="20"/>
      <c r="U14" s="20"/>
      <c r="V14" s="20"/>
      <c r="W14" s="20"/>
      <c r="X14" s="20" t="s">
        <v>84</v>
      </c>
      <c r="Y14" s="25" t="s">
        <v>150</v>
      </c>
      <c r="Z14" s="28" t="s">
        <v>90</v>
      </c>
      <c r="AA14" s="26">
        <v>8</v>
      </c>
    </row>
    <row r="15" spans="1:29" ht="31.9" customHeight="1" x14ac:dyDescent="0.25">
      <c r="A15" s="26">
        <v>8</v>
      </c>
      <c r="B15" s="25" t="s">
        <v>138</v>
      </c>
      <c r="C15" s="25" t="s">
        <v>85</v>
      </c>
      <c r="D15" s="38">
        <v>49535021</v>
      </c>
      <c r="E15" s="38">
        <v>102386404</v>
      </c>
      <c r="F15" s="25">
        <v>600045269</v>
      </c>
      <c r="G15" s="29" t="s">
        <v>139</v>
      </c>
      <c r="H15" s="25" t="s">
        <v>155</v>
      </c>
      <c r="I15" s="25" t="s">
        <v>81</v>
      </c>
      <c r="J15" s="25" t="s">
        <v>87</v>
      </c>
      <c r="K15" s="30" t="s">
        <v>204</v>
      </c>
      <c r="L15" s="27">
        <v>3500000</v>
      </c>
      <c r="M15" s="27">
        <f>IF(Tabulka4[[#This Row],[celkové výdaje projektu  ]]&lt;&gt;"",Tabulka4[[#This Row],[celkové výdaje projektu  ]]*'Pokyny, info'!$F$8,"")</f>
        <v>2450000</v>
      </c>
      <c r="N15" s="110">
        <v>2023</v>
      </c>
      <c r="O15" s="110">
        <v>2024</v>
      </c>
      <c r="P15" s="20"/>
      <c r="Q15" s="20"/>
      <c r="R15" s="20"/>
      <c r="S15" s="20"/>
      <c r="T15" s="20"/>
      <c r="U15" s="20"/>
      <c r="V15" s="20" t="s">
        <v>84</v>
      </c>
      <c r="W15" s="20" t="s">
        <v>84</v>
      </c>
      <c r="X15" s="20"/>
      <c r="Y15" s="25" t="s">
        <v>150</v>
      </c>
      <c r="Z15" s="28" t="s">
        <v>90</v>
      </c>
      <c r="AA15" s="26">
        <v>31</v>
      </c>
      <c r="AB15" s="29"/>
    </row>
    <row r="16" spans="1:29" ht="33" customHeight="1" x14ac:dyDescent="0.25">
      <c r="A16" s="26">
        <v>9</v>
      </c>
      <c r="B16" s="25" t="s">
        <v>138</v>
      </c>
      <c r="C16" s="25" t="s">
        <v>85</v>
      </c>
      <c r="D16" s="38">
        <v>49535021</v>
      </c>
      <c r="E16" s="38">
        <v>102386404</v>
      </c>
      <c r="F16" s="25">
        <v>600045269</v>
      </c>
      <c r="G16" s="29" t="s">
        <v>140</v>
      </c>
      <c r="H16" s="25" t="s">
        <v>155</v>
      </c>
      <c r="I16" s="25" t="s">
        <v>81</v>
      </c>
      <c r="J16" s="25" t="s">
        <v>87</v>
      </c>
      <c r="K16" s="29" t="s">
        <v>202</v>
      </c>
      <c r="L16" s="27">
        <v>25000000</v>
      </c>
      <c r="M16" s="27">
        <f>IF(Tabulka4[[#This Row],[celkové výdaje projektu  ]]&lt;&gt;"",Tabulka4[[#This Row],[celkové výdaje projektu  ]]*'Pokyny, info'!$F$8,"")</f>
        <v>17500000</v>
      </c>
      <c r="N16" s="28">
        <v>2023</v>
      </c>
      <c r="O16" s="28">
        <v>2025</v>
      </c>
      <c r="P16" s="20"/>
      <c r="Q16" s="20"/>
      <c r="R16" s="20"/>
      <c r="S16" s="20"/>
      <c r="T16" s="20"/>
      <c r="U16" s="20" t="s">
        <v>84</v>
      </c>
      <c r="V16" s="20" t="s">
        <v>84</v>
      </c>
      <c r="W16" s="20" t="s">
        <v>84</v>
      </c>
      <c r="X16" s="20" t="s">
        <v>84</v>
      </c>
      <c r="Y16" s="25" t="s">
        <v>150</v>
      </c>
      <c r="Z16" s="28" t="s">
        <v>90</v>
      </c>
      <c r="AA16" s="26">
        <v>32</v>
      </c>
      <c r="AB16" s="29"/>
    </row>
    <row r="17" spans="1:28" ht="33.6" customHeight="1" x14ac:dyDescent="0.25">
      <c r="A17" s="26">
        <v>10</v>
      </c>
      <c r="B17" s="25" t="s">
        <v>138</v>
      </c>
      <c r="C17" s="25" t="s">
        <v>85</v>
      </c>
      <c r="D17" s="38">
        <v>49535021</v>
      </c>
      <c r="E17" s="38">
        <v>102386404</v>
      </c>
      <c r="F17" s="25">
        <v>600045269</v>
      </c>
      <c r="G17" s="29" t="s">
        <v>141</v>
      </c>
      <c r="H17" s="25" t="s">
        <v>155</v>
      </c>
      <c r="I17" s="25" t="s">
        <v>81</v>
      </c>
      <c r="J17" s="25" t="s">
        <v>87</v>
      </c>
      <c r="K17" s="29" t="s">
        <v>203</v>
      </c>
      <c r="L17" s="27">
        <v>3000000</v>
      </c>
      <c r="M17" s="27">
        <f>IF(Tabulka4[[#This Row],[celkové výdaje projektu  ]]&lt;&gt;"",Tabulka4[[#This Row],[celkové výdaje projektu  ]]*'Pokyny, info'!$F$8,"")</f>
        <v>2100000</v>
      </c>
      <c r="N17" s="160">
        <v>2023</v>
      </c>
      <c r="O17" s="28">
        <v>2024</v>
      </c>
      <c r="P17" s="20"/>
      <c r="Q17" s="20"/>
      <c r="R17" s="20"/>
      <c r="S17" s="20"/>
      <c r="T17" s="20"/>
      <c r="U17" s="20"/>
      <c r="V17" s="20" t="s">
        <v>84</v>
      </c>
      <c r="W17" s="20" t="s">
        <v>84</v>
      </c>
      <c r="X17" s="20"/>
      <c r="Y17" s="25" t="s">
        <v>150</v>
      </c>
      <c r="Z17" s="28" t="s">
        <v>90</v>
      </c>
      <c r="AA17" s="26">
        <v>33</v>
      </c>
      <c r="AB17" s="29"/>
    </row>
    <row r="18" spans="1:28" ht="25.5" customHeight="1" x14ac:dyDescent="0.25">
      <c r="A18" s="26">
        <v>11</v>
      </c>
      <c r="B18" s="25" t="s">
        <v>127</v>
      </c>
      <c r="C18" s="25" t="s">
        <v>97</v>
      </c>
      <c r="D18" s="38">
        <v>71160663</v>
      </c>
      <c r="E18" s="38" t="s">
        <v>327</v>
      </c>
      <c r="F18" s="25">
        <v>600045498</v>
      </c>
      <c r="G18" s="25" t="s">
        <v>129</v>
      </c>
      <c r="H18" s="25" t="s">
        <v>155</v>
      </c>
      <c r="I18" s="25" t="s">
        <v>81</v>
      </c>
      <c r="J18" s="25" t="s">
        <v>100</v>
      </c>
      <c r="K18" s="25" t="s">
        <v>129</v>
      </c>
      <c r="L18" s="27">
        <v>25000000</v>
      </c>
      <c r="M18" s="27">
        <f>IF(Tabulka4[[#This Row],[celkové výdaje projektu  ]]&lt;&gt;"",Tabulka4[[#This Row],[celkové výdaje projektu  ]]*'Pokyny, info'!$F$8,"")</f>
        <v>17500000</v>
      </c>
      <c r="N18" s="160">
        <v>2022</v>
      </c>
      <c r="O18" s="160">
        <v>2024</v>
      </c>
      <c r="P18" s="20"/>
      <c r="Q18" s="20"/>
      <c r="R18" s="20"/>
      <c r="S18" s="20"/>
      <c r="T18" s="20"/>
      <c r="U18" s="20"/>
      <c r="V18" s="20" t="s">
        <v>84</v>
      </c>
      <c r="W18" s="20"/>
      <c r="X18" s="20"/>
      <c r="Y18" s="161" t="s">
        <v>146</v>
      </c>
      <c r="Z18" s="28" t="s">
        <v>90</v>
      </c>
      <c r="AA18" s="26">
        <v>43</v>
      </c>
      <c r="AB18" s="29"/>
    </row>
    <row r="19" spans="1:28" ht="66" customHeight="1" x14ac:dyDescent="0.25">
      <c r="A19" s="148">
        <v>12</v>
      </c>
      <c r="B19" s="149" t="s">
        <v>103</v>
      </c>
      <c r="C19" s="150" t="s">
        <v>80</v>
      </c>
      <c r="D19" s="151">
        <v>46383506</v>
      </c>
      <c r="E19" s="151" t="s">
        <v>325</v>
      </c>
      <c r="F19" s="150">
        <v>600045609</v>
      </c>
      <c r="G19" s="150" t="s">
        <v>380</v>
      </c>
      <c r="H19" s="150" t="s">
        <v>155</v>
      </c>
      <c r="I19" s="150" t="s">
        <v>81</v>
      </c>
      <c r="J19" s="150" t="s">
        <v>81</v>
      </c>
      <c r="K19" s="410" t="s">
        <v>424</v>
      </c>
      <c r="L19" s="411">
        <v>60000000</v>
      </c>
      <c r="M19" s="165">
        <f>IF(Tabulka4[[#This Row],[celkové výdaje projektu  ]]&lt;&gt;"",Tabulka4[[#This Row],[celkové výdaje projektu  ]]*'Pokyny, info'!$F$8,"")</f>
        <v>42000000</v>
      </c>
      <c r="N19" s="153">
        <v>2022</v>
      </c>
      <c r="O19" s="153">
        <v>2024</v>
      </c>
      <c r="P19" s="154" t="s">
        <v>84</v>
      </c>
      <c r="Q19" s="154" t="s">
        <v>84</v>
      </c>
      <c r="R19" s="154" t="s">
        <v>84</v>
      </c>
      <c r="S19" s="154" t="s">
        <v>84</v>
      </c>
      <c r="T19" s="154"/>
      <c r="U19" s="154"/>
      <c r="V19" s="154" t="s">
        <v>84</v>
      </c>
      <c r="W19" s="154" t="s">
        <v>84</v>
      </c>
      <c r="X19" s="154"/>
      <c r="Y19" s="150" t="s">
        <v>145</v>
      </c>
      <c r="Z19" s="153" t="s">
        <v>90</v>
      </c>
    </row>
    <row r="20" spans="1:28" ht="25.5" x14ac:dyDescent="0.25">
      <c r="A20" s="148">
        <v>13</v>
      </c>
      <c r="B20" s="149" t="s">
        <v>103</v>
      </c>
      <c r="C20" s="150" t="s">
        <v>80</v>
      </c>
      <c r="D20" s="151">
        <v>46383506</v>
      </c>
      <c r="E20" s="151" t="s">
        <v>325</v>
      </c>
      <c r="F20" s="150">
        <v>600045609</v>
      </c>
      <c r="G20" s="150" t="s">
        <v>381</v>
      </c>
      <c r="H20" s="150" t="s">
        <v>155</v>
      </c>
      <c r="I20" s="150" t="s">
        <v>81</v>
      </c>
      <c r="J20" s="150" t="s">
        <v>81</v>
      </c>
      <c r="K20" s="149" t="s">
        <v>394</v>
      </c>
      <c r="L20" s="152">
        <v>500000</v>
      </c>
      <c r="M20" s="152">
        <v>350000</v>
      </c>
      <c r="N20" s="153">
        <v>2022</v>
      </c>
      <c r="O20" s="153">
        <v>2023</v>
      </c>
      <c r="P20" s="154"/>
      <c r="Q20" s="154"/>
      <c r="R20" s="154"/>
      <c r="S20" s="154"/>
      <c r="T20" s="154"/>
      <c r="U20" s="154"/>
      <c r="V20" s="154"/>
      <c r="W20" s="154" t="s">
        <v>84</v>
      </c>
      <c r="X20" s="154"/>
      <c r="Y20" s="150" t="s">
        <v>150</v>
      </c>
      <c r="Z20" s="153" t="s">
        <v>90</v>
      </c>
      <c r="AA20" s="26"/>
      <c r="AB20" s="29"/>
    </row>
    <row r="21" spans="1:28" ht="24" customHeight="1" x14ac:dyDescent="0.25">
      <c r="A21" s="148">
        <v>14</v>
      </c>
      <c r="B21" s="149" t="s">
        <v>103</v>
      </c>
      <c r="C21" s="150" t="s">
        <v>80</v>
      </c>
      <c r="D21" s="151">
        <v>46383506</v>
      </c>
      <c r="E21" s="151" t="s">
        <v>325</v>
      </c>
      <c r="F21" s="150">
        <v>600045609</v>
      </c>
      <c r="G21" s="150" t="s">
        <v>382</v>
      </c>
      <c r="H21" s="150" t="s">
        <v>155</v>
      </c>
      <c r="I21" s="150" t="s">
        <v>81</v>
      </c>
      <c r="J21" s="150" t="s">
        <v>81</v>
      </c>
      <c r="K21" s="149" t="s">
        <v>383</v>
      </c>
      <c r="L21" s="152">
        <v>300000</v>
      </c>
      <c r="M21" s="152">
        <v>210000</v>
      </c>
      <c r="N21" s="153">
        <v>2022</v>
      </c>
      <c r="O21" s="153">
        <v>2022</v>
      </c>
      <c r="P21" s="154"/>
      <c r="Q21" s="154"/>
      <c r="R21" s="154"/>
      <c r="S21" s="154" t="s">
        <v>84</v>
      </c>
      <c r="T21" s="154"/>
      <c r="U21" s="154"/>
      <c r="V21" s="154"/>
      <c r="W21" s="154"/>
      <c r="X21" s="154" t="s">
        <v>84</v>
      </c>
      <c r="Y21" s="150" t="s">
        <v>150</v>
      </c>
      <c r="Z21" s="153" t="s">
        <v>90</v>
      </c>
      <c r="AA21" s="26"/>
      <c r="AB21" s="29"/>
    </row>
    <row r="22" spans="1:28" ht="26.25" customHeight="1" x14ac:dyDescent="0.25">
      <c r="A22" s="148">
        <v>15</v>
      </c>
      <c r="B22" s="149" t="s">
        <v>103</v>
      </c>
      <c r="C22" s="150" t="s">
        <v>80</v>
      </c>
      <c r="D22" s="151">
        <v>46383506</v>
      </c>
      <c r="E22" s="151" t="s">
        <v>325</v>
      </c>
      <c r="F22" s="150">
        <v>600045609</v>
      </c>
      <c r="G22" s="150" t="s">
        <v>384</v>
      </c>
      <c r="H22" s="150" t="s">
        <v>155</v>
      </c>
      <c r="I22" s="150" t="s">
        <v>81</v>
      </c>
      <c r="J22" s="150" t="s">
        <v>81</v>
      </c>
      <c r="K22" s="149" t="s">
        <v>385</v>
      </c>
      <c r="L22" s="152">
        <v>200000</v>
      </c>
      <c r="M22" s="152">
        <v>140000</v>
      </c>
      <c r="N22" s="153">
        <v>2022</v>
      </c>
      <c r="O22" s="153">
        <v>2022</v>
      </c>
      <c r="P22" s="154"/>
      <c r="Q22" s="154"/>
      <c r="R22" s="154"/>
      <c r="S22" s="154" t="s">
        <v>84</v>
      </c>
      <c r="T22" s="154"/>
      <c r="U22" s="154"/>
      <c r="V22" s="154"/>
      <c r="W22" s="154"/>
      <c r="X22" s="154" t="s">
        <v>84</v>
      </c>
      <c r="Y22" s="150" t="s">
        <v>150</v>
      </c>
      <c r="Z22" s="153" t="s">
        <v>90</v>
      </c>
      <c r="AA22" s="26"/>
      <c r="AB22" s="29"/>
    </row>
    <row r="23" spans="1:28" ht="25.5" x14ac:dyDescent="0.25">
      <c r="A23" s="148">
        <v>16</v>
      </c>
      <c r="B23" s="150" t="s">
        <v>142</v>
      </c>
      <c r="C23" s="150" t="s">
        <v>80</v>
      </c>
      <c r="D23" s="151">
        <v>46383514</v>
      </c>
      <c r="E23" s="151" t="s">
        <v>328</v>
      </c>
      <c r="F23" s="150">
        <v>600045617</v>
      </c>
      <c r="G23" s="149" t="s">
        <v>386</v>
      </c>
      <c r="H23" s="150" t="s">
        <v>155</v>
      </c>
      <c r="I23" s="150" t="s">
        <v>81</v>
      </c>
      <c r="J23" s="150" t="s">
        <v>81</v>
      </c>
      <c r="K23" s="149" t="s">
        <v>387</v>
      </c>
      <c r="L23" s="152">
        <v>2000000</v>
      </c>
      <c r="M23" s="152">
        <v>1400000</v>
      </c>
      <c r="N23" s="153">
        <v>2022</v>
      </c>
      <c r="O23" s="153">
        <v>2024</v>
      </c>
      <c r="P23" s="154"/>
      <c r="Q23" s="154"/>
      <c r="R23" s="154"/>
      <c r="S23" s="154"/>
      <c r="T23" s="154"/>
      <c r="U23" s="154"/>
      <c r="V23" s="154"/>
      <c r="W23" s="154"/>
      <c r="X23" s="154"/>
      <c r="Y23" s="150" t="s">
        <v>150</v>
      </c>
      <c r="Z23" s="153" t="s">
        <v>90</v>
      </c>
      <c r="AA23" s="26"/>
      <c r="AB23" s="29"/>
    </row>
    <row r="24" spans="1:28" ht="46.5" customHeight="1" x14ac:dyDescent="0.25">
      <c r="A24" s="118">
        <v>17</v>
      </c>
      <c r="B24" s="119" t="s">
        <v>138</v>
      </c>
      <c r="C24" s="119" t="s">
        <v>85</v>
      </c>
      <c r="D24" s="121">
        <v>49535021</v>
      </c>
      <c r="E24" s="121">
        <v>102386404</v>
      </c>
      <c r="F24" s="119">
        <v>600045269</v>
      </c>
      <c r="G24" s="124" t="s">
        <v>391</v>
      </c>
      <c r="H24" s="119" t="s">
        <v>155</v>
      </c>
      <c r="I24" s="119" t="s">
        <v>81</v>
      </c>
      <c r="J24" s="119" t="s">
        <v>87</v>
      </c>
      <c r="K24" s="124" t="s">
        <v>390</v>
      </c>
      <c r="L24" s="122">
        <v>2900000</v>
      </c>
      <c r="M24" s="122">
        <f>IF(Tabulka4[[#This Row],[celkové výdaje projektu  ]]&lt;&gt;"",Tabulka4[[#This Row],[celkové výdaje projektu  ]]*'Pokyny, info'!$F$8,"")</f>
        <v>2029999.9999999998</v>
      </c>
      <c r="N24" s="167" t="s">
        <v>407</v>
      </c>
      <c r="O24" s="167" t="s">
        <v>408</v>
      </c>
      <c r="P24" s="123"/>
      <c r="Q24" s="123"/>
      <c r="R24" s="123"/>
      <c r="S24" s="123"/>
      <c r="T24" s="123"/>
      <c r="U24" s="123"/>
      <c r="V24" s="123" t="s">
        <v>84</v>
      </c>
      <c r="W24" s="123" t="s">
        <v>84</v>
      </c>
      <c r="X24" s="123"/>
      <c r="Y24" s="119" t="s">
        <v>146</v>
      </c>
      <c r="Z24" s="110" t="s">
        <v>90</v>
      </c>
      <c r="AA24" s="26"/>
      <c r="AB24" s="29"/>
    </row>
    <row r="25" spans="1:28" x14ac:dyDescent="0.25">
      <c r="A25" s="26"/>
      <c r="B25" s="25"/>
      <c r="C25" s="25"/>
      <c r="D25" s="38"/>
      <c r="E25" s="38"/>
      <c r="F25" s="25"/>
      <c r="G25" s="29"/>
      <c r="H25" s="25"/>
      <c r="I25" s="25"/>
      <c r="J25" s="25"/>
      <c r="K25" s="29"/>
      <c r="L25" s="27"/>
      <c r="M25" s="27" t="str">
        <f>IF(Tabulka4[[#This Row],[celkové výdaje projektu  ]]&lt;&gt;"",Tabulka4[[#This Row],[celkové výdaje projektu  ]]*'Pokyny, info'!$F$8,"")</f>
        <v/>
      </c>
      <c r="N25" s="28"/>
      <c r="O25" s="28"/>
      <c r="P25" s="20"/>
      <c r="Q25" s="20"/>
      <c r="R25" s="20"/>
      <c r="S25" s="20"/>
      <c r="T25" s="20"/>
      <c r="U25" s="20"/>
      <c r="V25" s="20"/>
      <c r="W25" s="20"/>
      <c r="X25" s="20"/>
      <c r="Y25" s="25"/>
      <c r="Z25" s="28"/>
      <c r="AA25" s="26"/>
      <c r="AB25" s="29"/>
    </row>
    <row r="26" spans="1:28" x14ac:dyDescent="0.25">
      <c r="A26" s="26"/>
      <c r="B26" s="25"/>
      <c r="C26" s="25"/>
      <c r="D26" s="38"/>
      <c r="E26" s="38"/>
      <c r="F26" s="25"/>
      <c r="G26" s="29"/>
      <c r="H26" s="25"/>
      <c r="I26" s="25"/>
      <c r="J26" s="25"/>
      <c r="K26" s="29"/>
      <c r="L26" s="27"/>
      <c r="M26" s="27" t="str">
        <f>IF(Tabulka4[[#This Row],[celkové výdaje projektu  ]]&lt;&gt;"",Tabulka4[[#This Row],[celkové výdaje projektu  ]]*'Pokyny, info'!$F$8,"")</f>
        <v/>
      </c>
      <c r="N26" s="28"/>
      <c r="O26" s="28"/>
      <c r="P26" s="20"/>
      <c r="Q26" s="20"/>
      <c r="R26" s="20"/>
      <c r="S26" s="20"/>
      <c r="T26" s="20"/>
      <c r="U26" s="20"/>
      <c r="V26" s="20"/>
      <c r="W26" s="20"/>
      <c r="X26" s="20"/>
      <c r="Y26" s="25"/>
      <c r="Z26" s="28"/>
      <c r="AA26" s="26"/>
      <c r="AB26" s="29"/>
    </row>
    <row r="27" spans="1:28" x14ac:dyDescent="0.25">
      <c r="A27" s="26"/>
      <c r="B27" s="25"/>
      <c r="C27" s="25"/>
      <c r="D27" s="38"/>
      <c r="E27" s="38"/>
      <c r="F27" s="25"/>
      <c r="G27" s="29"/>
      <c r="H27" s="25"/>
      <c r="I27" s="25"/>
      <c r="J27" s="25"/>
      <c r="K27" s="29"/>
      <c r="L27" s="27"/>
      <c r="M27" s="27"/>
      <c r="N27" s="28"/>
      <c r="O27" s="28"/>
      <c r="P27" s="20"/>
      <c r="Q27" s="20"/>
      <c r="R27" s="20"/>
      <c r="S27" s="20"/>
      <c r="T27" s="20"/>
      <c r="U27" s="20"/>
      <c r="V27" s="20"/>
      <c r="W27" s="20"/>
      <c r="X27" s="20"/>
      <c r="Y27" s="25"/>
      <c r="Z27" s="28"/>
      <c r="AA27" s="26"/>
      <c r="AB27" s="29"/>
    </row>
    <row r="28" spans="1:28" s="81" customFormat="1" ht="15.75" x14ac:dyDescent="0.25">
      <c r="A28" s="127" t="s">
        <v>375</v>
      </c>
    </row>
    <row r="29" spans="1:28" s="81" customFormat="1" ht="15" x14ac:dyDescent="0.25">
      <c r="A29" s="130" t="s">
        <v>376</v>
      </c>
      <c r="B29" s="141" t="s">
        <v>14</v>
      </c>
      <c r="C29" s="175" t="s">
        <v>375</v>
      </c>
      <c r="D29" s="175"/>
      <c r="E29" s="175"/>
      <c r="F29" s="175"/>
      <c r="G29" s="175"/>
      <c r="H29" s="176"/>
      <c r="I29" s="176"/>
      <c r="J29" s="176"/>
    </row>
    <row r="30" spans="1:28" s="81" customFormat="1" ht="57.75" customHeight="1" x14ac:dyDescent="0.25">
      <c r="A30" s="131">
        <v>1</v>
      </c>
      <c r="B30" s="159" t="s">
        <v>108</v>
      </c>
      <c r="C30" s="177" t="s">
        <v>411</v>
      </c>
      <c r="D30" s="177"/>
      <c r="E30" s="177"/>
      <c r="F30" s="177"/>
      <c r="G30" s="177"/>
      <c r="H30" s="177"/>
      <c r="I30" s="177"/>
      <c r="J30" s="177"/>
    </row>
    <row r="31" spans="1:28" s="81" customFormat="1" ht="31.5" customHeight="1" x14ac:dyDescent="0.25">
      <c r="A31" s="131" t="s">
        <v>352</v>
      </c>
      <c r="B31" s="159" t="s">
        <v>106</v>
      </c>
      <c r="C31" s="177" t="s">
        <v>398</v>
      </c>
      <c r="D31" s="177"/>
      <c r="E31" s="177"/>
      <c r="F31" s="177"/>
      <c r="G31" s="177"/>
      <c r="H31" s="177"/>
      <c r="I31" s="177"/>
      <c r="J31" s="177"/>
    </row>
    <row r="32" spans="1:28" s="81" customFormat="1" ht="28.5" customHeight="1" x14ac:dyDescent="0.25">
      <c r="A32" s="131" t="s">
        <v>353</v>
      </c>
      <c r="B32" s="159" t="s">
        <v>104</v>
      </c>
      <c r="C32" s="177" t="s">
        <v>423</v>
      </c>
      <c r="D32" s="177"/>
      <c r="E32" s="177"/>
      <c r="F32" s="177"/>
      <c r="G32" s="177"/>
      <c r="H32" s="177"/>
      <c r="I32" s="177"/>
      <c r="J32" s="177"/>
    </row>
    <row r="33" spans="1:10" s="81" customFormat="1" ht="14.1" customHeight="1" x14ac:dyDescent="0.25">
      <c r="A33" s="131">
        <v>10</v>
      </c>
      <c r="B33" s="166" t="s">
        <v>141</v>
      </c>
      <c r="C33" s="177" t="s">
        <v>405</v>
      </c>
      <c r="D33" s="177"/>
      <c r="E33" s="177"/>
      <c r="F33" s="177"/>
      <c r="G33" s="177"/>
      <c r="H33" s="177"/>
      <c r="I33" s="177"/>
      <c r="J33" s="177"/>
    </row>
    <row r="34" spans="1:10" s="81" customFormat="1" ht="29.25" customHeight="1" x14ac:dyDescent="0.25">
      <c r="A34" s="131">
        <v>11</v>
      </c>
      <c r="B34" s="159" t="s">
        <v>129</v>
      </c>
      <c r="C34" s="177" t="s">
        <v>402</v>
      </c>
      <c r="D34" s="177"/>
      <c r="E34" s="177"/>
      <c r="F34" s="177"/>
      <c r="G34" s="177"/>
      <c r="H34" s="177"/>
      <c r="I34" s="177"/>
      <c r="J34" s="177"/>
    </row>
    <row r="35" spans="1:10" s="81" customFormat="1" ht="93" customHeight="1" x14ac:dyDescent="0.25">
      <c r="A35" s="131">
        <v>12</v>
      </c>
      <c r="B35" s="159" t="s">
        <v>380</v>
      </c>
      <c r="C35" s="186" t="s">
        <v>425</v>
      </c>
      <c r="D35" s="408"/>
      <c r="E35" s="408"/>
      <c r="F35" s="408"/>
      <c r="G35" s="408"/>
      <c r="H35" s="408"/>
      <c r="I35" s="408"/>
      <c r="J35" s="409"/>
    </row>
    <row r="36" spans="1:10" s="81" customFormat="1" ht="30" customHeight="1" x14ac:dyDescent="0.25">
      <c r="A36" s="131">
        <v>17</v>
      </c>
      <c r="B36" s="166" t="s">
        <v>391</v>
      </c>
      <c r="C36" s="177" t="s">
        <v>406</v>
      </c>
      <c r="D36" s="177"/>
      <c r="E36" s="177"/>
      <c r="F36" s="177"/>
      <c r="G36" s="177"/>
      <c r="H36" s="177"/>
      <c r="I36" s="177"/>
      <c r="J36" s="177"/>
    </row>
    <row r="37" spans="1:10" s="81" customFormat="1" ht="14.1" customHeight="1" x14ac:dyDescent="0.25">
      <c r="A37" s="131"/>
      <c r="B37" s="143"/>
      <c r="C37" s="177"/>
      <c r="D37" s="177"/>
      <c r="E37" s="177"/>
      <c r="F37" s="177"/>
      <c r="G37" s="177"/>
      <c r="H37" s="177"/>
      <c r="I37" s="177"/>
      <c r="J37" s="177"/>
    </row>
    <row r="38" spans="1:10" s="81" customFormat="1" ht="14.1" customHeight="1" x14ac:dyDescent="0.25">
      <c r="A38" s="131"/>
      <c r="B38" s="142"/>
      <c r="C38" s="177"/>
      <c r="D38" s="177"/>
      <c r="E38" s="177"/>
      <c r="F38" s="177"/>
      <c r="G38" s="177"/>
      <c r="H38" s="177"/>
      <c r="I38" s="177"/>
      <c r="J38" s="177"/>
    </row>
    <row r="39" spans="1:10" s="81" customFormat="1" x14ac:dyDescent="0.25">
      <c r="A39" s="132"/>
      <c r="B39" s="144"/>
      <c r="C39" s="185"/>
      <c r="D39" s="185"/>
      <c r="E39" s="185"/>
      <c r="F39" s="185"/>
      <c r="G39" s="185"/>
      <c r="H39" s="185"/>
      <c r="I39" s="185"/>
      <c r="J39" s="185"/>
    </row>
    <row r="41" spans="1:10" x14ac:dyDescent="0.25">
      <c r="A41" s="111" t="s">
        <v>414</v>
      </c>
      <c r="B41" s="111"/>
      <c r="C41" s="111"/>
      <c r="D41" s="111"/>
      <c r="E41" s="111"/>
      <c r="F41" s="111"/>
      <c r="G41" s="111"/>
    </row>
    <row r="43" spans="1:10" x14ac:dyDescent="0.25">
      <c r="A43" s="24" t="s">
        <v>32</v>
      </c>
    </row>
    <row r="44" spans="1:10" x14ac:dyDescent="0.25">
      <c r="A44" s="24" t="s">
        <v>44</v>
      </c>
    </row>
    <row r="45" spans="1:10" x14ac:dyDescent="0.25">
      <c r="A45" s="24" t="s">
        <v>144</v>
      </c>
    </row>
    <row r="46" spans="1:10" x14ac:dyDescent="0.25">
      <c r="A46" s="24" t="s">
        <v>33</v>
      </c>
    </row>
    <row r="48" spans="1:10" x14ac:dyDescent="0.25">
      <c r="A48" s="24" t="s">
        <v>45</v>
      </c>
    </row>
    <row r="50" spans="1:8" x14ac:dyDescent="0.25">
      <c r="A50" s="31" t="s">
        <v>74</v>
      </c>
      <c r="B50" s="31"/>
      <c r="C50" s="31"/>
      <c r="D50" s="31"/>
      <c r="E50" s="31"/>
      <c r="F50" s="31"/>
      <c r="G50" s="31"/>
      <c r="H50" s="31"/>
    </row>
    <row r="51" spans="1:8" x14ac:dyDescent="0.25">
      <c r="A51" s="31" t="s">
        <v>70</v>
      </c>
      <c r="B51" s="31"/>
      <c r="C51" s="31"/>
      <c r="D51" s="31"/>
      <c r="E51" s="31"/>
      <c r="F51" s="31"/>
      <c r="G51" s="31"/>
      <c r="H51" s="31"/>
    </row>
    <row r="52" spans="1:8" x14ac:dyDescent="0.25">
      <c r="A52" s="31" t="s">
        <v>66</v>
      </c>
      <c r="B52" s="31"/>
      <c r="C52" s="31"/>
      <c r="D52" s="31"/>
      <c r="E52" s="31"/>
      <c r="F52" s="31"/>
      <c r="G52" s="31"/>
      <c r="H52" s="31"/>
    </row>
    <row r="53" spans="1:8" x14ac:dyDescent="0.25">
      <c r="A53" s="31" t="s">
        <v>67</v>
      </c>
      <c r="B53" s="31"/>
      <c r="C53" s="31"/>
      <c r="D53" s="31"/>
      <c r="E53" s="31"/>
      <c r="F53" s="31"/>
      <c r="G53" s="31"/>
      <c r="H53" s="31"/>
    </row>
    <row r="54" spans="1:8" x14ac:dyDescent="0.25">
      <c r="A54" s="31" t="s">
        <v>68</v>
      </c>
      <c r="B54" s="31"/>
      <c r="C54" s="31"/>
      <c r="D54" s="31"/>
      <c r="E54" s="31"/>
      <c r="F54" s="31"/>
      <c r="G54" s="31"/>
      <c r="H54" s="31"/>
    </row>
    <row r="55" spans="1:8" x14ac:dyDescent="0.25">
      <c r="A55" s="31" t="s">
        <v>69</v>
      </c>
      <c r="B55" s="31"/>
      <c r="C55" s="31"/>
      <c r="D55" s="31"/>
      <c r="E55" s="31"/>
      <c r="F55" s="31"/>
      <c r="G55" s="31"/>
      <c r="H55" s="31"/>
    </row>
    <row r="56" spans="1:8" x14ac:dyDescent="0.25">
      <c r="A56" s="31" t="s">
        <v>72</v>
      </c>
      <c r="B56" s="31"/>
      <c r="C56" s="31"/>
      <c r="D56" s="31"/>
      <c r="E56" s="31"/>
      <c r="F56" s="31"/>
      <c r="G56" s="31"/>
      <c r="H56" s="31"/>
    </row>
    <row r="57" spans="1:8" x14ac:dyDescent="0.25">
      <c r="A57" s="32" t="s">
        <v>71</v>
      </c>
      <c r="B57" s="32"/>
      <c r="C57" s="32"/>
      <c r="D57" s="32"/>
      <c r="E57" s="32"/>
    </row>
    <row r="58" spans="1:8" x14ac:dyDescent="0.25">
      <c r="A58" s="31" t="s">
        <v>73</v>
      </c>
      <c r="B58" s="31"/>
      <c r="C58" s="31"/>
      <c r="D58" s="31"/>
      <c r="E58" s="31"/>
      <c r="F58" s="31"/>
    </row>
    <row r="59" spans="1:8" x14ac:dyDescent="0.25">
      <c r="A59" s="31" t="s">
        <v>46</v>
      </c>
      <c r="B59" s="31"/>
      <c r="C59" s="31"/>
      <c r="D59" s="31"/>
      <c r="E59" s="31"/>
      <c r="F59" s="31"/>
    </row>
    <row r="60" spans="1:8" x14ac:dyDescent="0.25">
      <c r="A60" s="31"/>
      <c r="B60" s="31"/>
      <c r="C60" s="31"/>
      <c r="D60" s="31"/>
      <c r="E60" s="31"/>
      <c r="F60" s="31"/>
    </row>
    <row r="61" spans="1:8" x14ac:dyDescent="0.25">
      <c r="A61" s="31" t="s">
        <v>75</v>
      </c>
      <c r="B61" s="31"/>
      <c r="C61" s="31"/>
      <c r="D61" s="31"/>
      <c r="E61" s="31"/>
      <c r="F61" s="31"/>
    </row>
    <row r="62" spans="1:8" x14ac:dyDescent="0.25">
      <c r="A62" s="31" t="s">
        <v>62</v>
      </c>
      <c r="B62" s="31"/>
      <c r="C62" s="31"/>
      <c r="D62" s="31"/>
      <c r="E62" s="31"/>
      <c r="F62" s="31"/>
    </row>
    <row r="64" spans="1:8" x14ac:dyDescent="0.25">
      <c r="A64" s="24" t="s">
        <v>47</v>
      </c>
    </row>
    <row r="65" spans="1:29" x14ac:dyDescent="0.25">
      <c r="A65" s="31" t="s">
        <v>48</v>
      </c>
    </row>
    <row r="66" spans="1:29" x14ac:dyDescent="0.25">
      <c r="A66" s="24" t="s">
        <v>49</v>
      </c>
    </row>
    <row r="68" spans="1:29" s="31" customFormat="1" x14ac:dyDescent="0.25">
      <c r="AC68" s="33"/>
    </row>
    <row r="69" spans="1:29" s="31" customFormat="1" x14ac:dyDescent="0.25">
      <c r="AC69" s="33"/>
    </row>
    <row r="70" spans="1:29" x14ac:dyDescent="0.25">
      <c r="A70" s="32"/>
    </row>
    <row r="72" spans="1:29" x14ac:dyDescent="0.25">
      <c r="A72" s="31"/>
      <c r="B72" s="31"/>
      <c r="C72" s="31"/>
      <c r="D72" s="31"/>
      <c r="E72" s="31"/>
      <c r="F72" s="31"/>
      <c r="G72" s="31"/>
      <c r="H72" s="31"/>
    </row>
  </sheetData>
  <mergeCells count="24">
    <mergeCell ref="C39:J39"/>
    <mergeCell ref="C34:J34"/>
    <mergeCell ref="C36:J36"/>
    <mergeCell ref="C37:J37"/>
    <mergeCell ref="C38:J38"/>
    <mergeCell ref="C35:J35"/>
    <mergeCell ref="C29:J29"/>
    <mergeCell ref="C30:J30"/>
    <mergeCell ref="C31:J31"/>
    <mergeCell ref="C32:J32"/>
    <mergeCell ref="C33:J33"/>
    <mergeCell ref="A2:Z2"/>
    <mergeCell ref="P3:X3"/>
    <mergeCell ref="P4:S4"/>
    <mergeCell ref="B3:F4"/>
    <mergeCell ref="K3:K4"/>
    <mergeCell ref="L3:M4"/>
    <mergeCell ref="N3:O4"/>
    <mergeCell ref="Y3:Z4"/>
    <mergeCell ref="A3:A4"/>
    <mergeCell ref="G3:G4"/>
    <mergeCell ref="H3:H4"/>
    <mergeCell ref="I3:I4"/>
    <mergeCell ref="J3:J4"/>
  </mergeCells>
  <printOptions horizontalCentered="1"/>
  <pageMargins left="0.70866141732283472" right="0.70866141732283472" top="0.78740157480314965" bottom="0.78740157480314965" header="0.31496062992125984" footer="0.31496062992125984"/>
  <pageSetup paperSize="8" scale="42" fitToHeight="0" orientation="landscape" r:id="rId1"/>
  <ignoredErrors>
    <ignoredError sqref="E7:E8 E15:E23 E9:E12 E25" numberStoredAsText="1"/>
    <ignoredError sqref="M20:M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1562593-BDAF-4061-9ADA-A8FF2892F5C7}">
          <x14:formula1>
            <xm:f>Číselníky!$A$2:$A$3</xm:f>
          </x14:formula1>
          <xm:sqref>Z2 Z40:Z1048576 Z24:Z27 Z6:Z18</xm:sqref>
        </x14:dataValidation>
        <x14:dataValidation type="list" allowBlank="1" showInputMessage="1" showErrorMessage="1" xr:uid="{90FD5B83-5458-440C-9615-40749ABE3F9D}">
          <x14:formula1>
            <xm:f>Číselníky!$C$2:$C$15</xm:f>
          </x14:formula1>
          <xm:sqref>Y2 Y6:Y18 Y24:Y27 Y40:Y1048576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5"/>
  <sheetViews>
    <sheetView showGridLines="0" topLeftCell="A2" zoomScale="89" zoomScaleNormal="89" workbookViewId="0">
      <pane xSplit="5" ySplit="3" topLeftCell="F5" activePane="bottomRight" state="frozen"/>
      <selection activeCell="K22" sqref="K22"/>
      <selection pane="topRight" activeCell="K22" sqref="K22"/>
      <selection pane="bottomLeft" activeCell="K22" sqref="K22"/>
      <selection pane="bottomRight" activeCell="K22" sqref="K22"/>
    </sheetView>
  </sheetViews>
  <sheetFormatPr defaultColWidth="8.5703125" defaultRowHeight="12.75" outlineLevelCol="1" x14ac:dyDescent="0.25"/>
  <cols>
    <col min="1" max="1" width="6" style="13" customWidth="1"/>
    <col min="2" max="2" width="30" style="13" customWidth="1"/>
    <col min="3" max="3" width="25.28515625" style="13" customWidth="1" outlineLevel="1"/>
    <col min="4" max="4" width="9.85546875" style="13" customWidth="1" outlineLevel="1"/>
    <col min="5" max="5" width="35" style="13" customWidth="1"/>
    <col min="6" max="7" width="12.7109375" style="13" customWidth="1"/>
    <col min="8" max="8" width="14" style="13" customWidth="1"/>
    <col min="9" max="9" width="69" style="13" customWidth="1"/>
    <col min="10" max="10" width="10.140625" style="13" customWidth="1"/>
    <col min="11" max="11" width="14" style="13" customWidth="1"/>
    <col min="12" max="13" width="13.7109375" style="13" customWidth="1"/>
    <col min="14" max="17" width="12.140625" style="13" customWidth="1"/>
    <col min="18" max="18" width="23.140625" style="13" customWidth="1"/>
    <col min="19" max="19" width="11.5703125" style="13" customWidth="1"/>
    <col min="20" max="20" width="9.28515625" style="13" hidden="1" customWidth="1"/>
    <col min="21" max="16384" width="8.5703125" style="13"/>
  </cols>
  <sheetData>
    <row r="1" spans="1:20" hidden="1" x14ac:dyDescent="0.25">
      <c r="A1" s="13" t="s">
        <v>156</v>
      </c>
      <c r="B1" s="13" t="s">
        <v>53</v>
      </c>
      <c r="C1" s="13" t="s">
        <v>20</v>
      </c>
      <c r="D1" s="13" t="s">
        <v>157</v>
      </c>
      <c r="E1" s="13" t="s">
        <v>14</v>
      </c>
      <c r="F1" s="13" t="s">
        <v>160</v>
      </c>
      <c r="G1" s="13" t="s">
        <v>161</v>
      </c>
      <c r="H1" s="13" t="s">
        <v>162</v>
      </c>
      <c r="I1" s="13" t="s">
        <v>163</v>
      </c>
      <c r="J1" s="13" t="s">
        <v>164</v>
      </c>
      <c r="K1" s="13" t="s">
        <v>165</v>
      </c>
      <c r="L1" s="13" t="s">
        <v>166</v>
      </c>
      <c r="M1" s="13" t="s">
        <v>167</v>
      </c>
      <c r="N1" s="9" t="s">
        <v>168</v>
      </c>
      <c r="O1" s="13" t="s">
        <v>169</v>
      </c>
      <c r="P1" s="13" t="s">
        <v>188</v>
      </c>
      <c r="Q1" s="13" t="s">
        <v>189</v>
      </c>
      <c r="R1" s="13" t="s">
        <v>170</v>
      </c>
      <c r="S1" s="13" t="s">
        <v>182</v>
      </c>
    </row>
    <row r="2" spans="1:20" ht="18.75" x14ac:dyDescent="0.25">
      <c r="A2" s="192" t="s">
        <v>50</v>
      </c>
      <c r="B2" s="192"/>
      <c r="C2" s="192"/>
      <c r="D2" s="192"/>
      <c r="E2" s="192"/>
      <c r="F2" s="192"/>
      <c r="G2" s="192"/>
      <c r="H2" s="192"/>
      <c r="I2" s="192"/>
      <c r="J2" s="192"/>
      <c r="K2" s="192"/>
      <c r="L2" s="192"/>
      <c r="M2" s="192"/>
      <c r="N2" s="192"/>
      <c r="O2" s="192"/>
      <c r="P2" s="192"/>
      <c r="Q2" s="192"/>
      <c r="R2" s="192"/>
      <c r="S2" s="192"/>
      <c r="T2" s="37"/>
    </row>
    <row r="3" spans="1:20" ht="15" customHeight="1" x14ac:dyDescent="0.25">
      <c r="A3" s="36"/>
      <c r="B3" s="183" t="s">
        <v>51</v>
      </c>
      <c r="C3" s="183"/>
      <c r="D3" s="183"/>
      <c r="E3" s="36"/>
      <c r="F3" s="36"/>
      <c r="G3" s="36"/>
      <c r="H3" s="36"/>
      <c r="I3" s="36"/>
      <c r="J3" s="184" t="s">
        <v>190</v>
      </c>
      <c r="K3" s="184"/>
      <c r="L3" s="183" t="s">
        <v>196</v>
      </c>
      <c r="M3" s="183"/>
      <c r="N3" s="184" t="s">
        <v>197</v>
      </c>
      <c r="O3" s="184"/>
      <c r="P3" s="184"/>
      <c r="Q3" s="184"/>
      <c r="R3" s="183" t="s">
        <v>18</v>
      </c>
      <c r="S3" s="183"/>
    </row>
    <row r="4" spans="1:20" s="23" customFormat="1" ht="51" x14ac:dyDescent="0.25">
      <c r="A4" s="21" t="s">
        <v>12</v>
      </c>
      <c r="B4" s="21" t="s">
        <v>53</v>
      </c>
      <c r="C4" s="21" t="s">
        <v>54</v>
      </c>
      <c r="D4" s="21" t="s">
        <v>55</v>
      </c>
      <c r="E4" s="21" t="s">
        <v>14</v>
      </c>
      <c r="F4" s="21" t="s">
        <v>38</v>
      </c>
      <c r="G4" s="22" t="s">
        <v>63</v>
      </c>
      <c r="H4" s="21" t="s">
        <v>16</v>
      </c>
      <c r="I4" s="21" t="s">
        <v>52</v>
      </c>
      <c r="J4" s="21" t="s">
        <v>56</v>
      </c>
      <c r="K4" s="21" t="s">
        <v>57</v>
      </c>
      <c r="L4" s="21" t="s">
        <v>26</v>
      </c>
      <c r="M4" s="21" t="s">
        <v>27</v>
      </c>
      <c r="N4" s="21" t="s">
        <v>191</v>
      </c>
      <c r="O4" s="21" t="s">
        <v>192</v>
      </c>
      <c r="P4" s="21" t="s">
        <v>43</v>
      </c>
      <c r="Q4" s="21" t="s">
        <v>193</v>
      </c>
      <c r="R4" s="21" t="s">
        <v>79</v>
      </c>
      <c r="S4" s="21" t="s">
        <v>31</v>
      </c>
      <c r="T4" s="21" t="s">
        <v>184</v>
      </c>
    </row>
    <row r="5" spans="1:20" ht="34.15" customHeight="1" x14ac:dyDescent="0.25">
      <c r="A5" s="34">
        <v>1</v>
      </c>
      <c r="B5" s="11" t="s">
        <v>124</v>
      </c>
      <c r="C5" s="11" t="s">
        <v>124</v>
      </c>
      <c r="D5" s="39" t="s">
        <v>324</v>
      </c>
      <c r="E5" s="9" t="s">
        <v>125</v>
      </c>
      <c r="F5" s="13" t="s">
        <v>155</v>
      </c>
      <c r="G5" s="13" t="s">
        <v>81</v>
      </c>
      <c r="H5" s="13" t="s">
        <v>126</v>
      </c>
      <c r="I5" s="162" t="s">
        <v>403</v>
      </c>
      <c r="J5" s="163">
        <v>30000000</v>
      </c>
      <c r="K5" s="163">
        <f>IF(Tabulka5[[#This Row],[celkové výdaje projektu]]&lt;&gt;"",Tabulka5[[#This Row],[celkové výdaje projektu]]*'Pokyny, info'!$F$8,"")</f>
        <v>21000000</v>
      </c>
      <c r="L5" s="103">
        <v>2022</v>
      </c>
      <c r="M5" s="164">
        <v>2025</v>
      </c>
      <c r="N5" s="23"/>
      <c r="O5" s="23" t="s">
        <v>84</v>
      </c>
      <c r="P5" s="23" t="s">
        <v>84</v>
      </c>
      <c r="Q5" s="23" t="s">
        <v>84</v>
      </c>
      <c r="R5" s="13" t="s">
        <v>146</v>
      </c>
      <c r="S5" s="34" t="s">
        <v>90</v>
      </c>
      <c r="T5" s="13">
        <v>28</v>
      </c>
    </row>
    <row r="6" spans="1:20" ht="38.25" x14ac:dyDescent="0.25">
      <c r="A6" s="34">
        <v>2</v>
      </c>
      <c r="B6" s="11" t="s">
        <v>131</v>
      </c>
      <c r="C6" s="11" t="s">
        <v>111</v>
      </c>
      <c r="D6" s="39">
        <v>61882062</v>
      </c>
      <c r="E6" s="9" t="s">
        <v>130</v>
      </c>
      <c r="F6" s="13" t="s">
        <v>155</v>
      </c>
      <c r="G6" s="13" t="s">
        <v>81</v>
      </c>
      <c r="H6" s="13" t="s">
        <v>81</v>
      </c>
      <c r="I6" s="11" t="s">
        <v>132</v>
      </c>
      <c r="J6" s="35">
        <v>2500000</v>
      </c>
      <c r="K6" s="35">
        <f>IF(Tabulka5[[#This Row],[celkové výdaje projektu]]&lt;&gt;"",Tabulka5[[#This Row],[celkové výdaje projektu]]*'Pokyny, info'!$F$8,"")</f>
        <v>1750000</v>
      </c>
      <c r="L6" s="103">
        <v>2022</v>
      </c>
      <c r="M6" s="103">
        <v>2025</v>
      </c>
      <c r="N6" s="23"/>
      <c r="O6" s="23"/>
      <c r="P6" s="23" t="s">
        <v>84</v>
      </c>
      <c r="Q6" s="23"/>
      <c r="R6" s="13" t="s">
        <v>145</v>
      </c>
      <c r="S6" s="103" t="s">
        <v>90</v>
      </c>
      <c r="T6" s="13">
        <v>41</v>
      </c>
    </row>
    <row r="7" spans="1:20" ht="25.5" x14ac:dyDescent="0.25">
      <c r="A7" s="164">
        <v>3</v>
      </c>
      <c r="B7" s="162" t="s">
        <v>80</v>
      </c>
      <c r="C7" s="162" t="s">
        <v>80</v>
      </c>
      <c r="D7" s="168" t="s">
        <v>417</v>
      </c>
      <c r="E7" s="156" t="s">
        <v>418</v>
      </c>
      <c r="F7" s="169" t="s">
        <v>155</v>
      </c>
      <c r="G7" s="169" t="s">
        <v>81</v>
      </c>
      <c r="H7" s="169" t="s">
        <v>415</v>
      </c>
      <c r="I7" s="162" t="s">
        <v>419</v>
      </c>
      <c r="J7" s="163">
        <v>200000</v>
      </c>
      <c r="K7" s="163">
        <f>IF(Tabulka5[[#This Row],[celkové výdaje projektu]]&lt;&gt;"",Tabulka5[[#This Row],[celkové výdaje projektu]]*'Pokyny, info'!$F$8,"")</f>
        <v>140000</v>
      </c>
      <c r="L7" s="164">
        <v>2022</v>
      </c>
      <c r="M7" s="164">
        <v>2023</v>
      </c>
      <c r="N7" s="170"/>
      <c r="O7" s="170" t="s">
        <v>84</v>
      </c>
      <c r="P7" s="170"/>
      <c r="Q7" s="170"/>
      <c r="R7" s="169" t="s">
        <v>150</v>
      </c>
      <c r="S7" s="164" t="s">
        <v>90</v>
      </c>
    </row>
    <row r="8" spans="1:20" ht="25.5" x14ac:dyDescent="0.25">
      <c r="A8" s="164">
        <v>4</v>
      </c>
      <c r="B8" s="162" t="s">
        <v>80</v>
      </c>
      <c r="C8" s="162" t="s">
        <v>80</v>
      </c>
      <c r="D8" s="168" t="s">
        <v>417</v>
      </c>
      <c r="E8" s="156" t="s">
        <v>420</v>
      </c>
      <c r="F8" s="169" t="s">
        <v>155</v>
      </c>
      <c r="G8" s="169" t="s">
        <v>81</v>
      </c>
      <c r="H8" s="169" t="s">
        <v>415</v>
      </c>
      <c r="I8" s="162" t="s">
        <v>421</v>
      </c>
      <c r="J8" s="163">
        <v>500000</v>
      </c>
      <c r="K8" s="163">
        <f>IF(Tabulka5[[#This Row],[celkové výdaje projektu]]&lt;&gt;"",Tabulka5[[#This Row],[celkové výdaje projektu]]*'Pokyny, info'!$F$8,"")</f>
        <v>350000</v>
      </c>
      <c r="L8" s="164">
        <v>2022</v>
      </c>
      <c r="M8" s="164">
        <v>2023</v>
      </c>
      <c r="N8" s="170"/>
      <c r="O8" s="170" t="s">
        <v>84</v>
      </c>
      <c r="P8" s="170" t="s">
        <v>84</v>
      </c>
      <c r="Q8" s="170"/>
      <c r="R8" s="169" t="s">
        <v>150</v>
      </c>
      <c r="S8" s="164" t="s">
        <v>90</v>
      </c>
    </row>
    <row r="9" spans="1:20" x14ac:dyDescent="0.25">
      <c r="A9" s="34"/>
      <c r="B9" s="11"/>
      <c r="C9" s="11"/>
      <c r="D9" s="39"/>
      <c r="E9" s="9"/>
      <c r="J9" s="35"/>
      <c r="K9" s="146" t="str">
        <f>IF(Tabulka5[[#This Row],[celkové výdaje projektu]]&lt;&gt;"",Tabulka5[[#This Row],[celkové výdaje projektu]]*'Pokyny, info'!$F$8,"")</f>
        <v/>
      </c>
      <c r="L9" s="103"/>
      <c r="M9" s="103"/>
      <c r="N9" s="147"/>
      <c r="O9" s="147"/>
      <c r="P9" s="147"/>
      <c r="Q9" s="147"/>
      <c r="R9" s="111"/>
      <c r="S9" s="34"/>
    </row>
    <row r="10" spans="1:20" x14ac:dyDescent="0.25">
      <c r="A10" s="34"/>
      <c r="B10" s="11"/>
      <c r="C10" s="11"/>
      <c r="D10" s="39"/>
      <c r="E10" s="9"/>
      <c r="J10" s="35"/>
      <c r="K10" s="35" t="str">
        <f>IF(Tabulka5[[#This Row],[celkové výdaje projektu]]&lt;&gt;"",Tabulka5[[#This Row],[celkové výdaje projektu]]*'Pokyny, info'!$F$8,"")</f>
        <v/>
      </c>
      <c r="L10" s="34"/>
      <c r="M10" s="34"/>
      <c r="N10" s="23"/>
      <c r="O10" s="23"/>
      <c r="P10" s="23"/>
      <c r="Q10" s="23"/>
      <c r="S10" s="34"/>
    </row>
    <row r="11" spans="1:20" x14ac:dyDescent="0.25">
      <c r="A11" s="34"/>
      <c r="B11" s="11"/>
      <c r="C11" s="11"/>
      <c r="D11" s="39"/>
      <c r="E11" s="9"/>
      <c r="J11" s="35"/>
      <c r="K11" s="35" t="str">
        <f>IF(Tabulka5[[#This Row],[celkové výdaje projektu]]&lt;&gt;"",Tabulka5[[#This Row],[celkové výdaje projektu]]*'Pokyny, info'!$F$8,"")</f>
        <v/>
      </c>
      <c r="L11" s="34"/>
      <c r="M11" s="34"/>
      <c r="N11" s="23"/>
      <c r="O11" s="23"/>
      <c r="P11" s="23"/>
      <c r="Q11" s="23"/>
      <c r="S11" s="34"/>
    </row>
    <row r="12" spans="1:20" x14ac:dyDescent="0.25">
      <c r="A12" s="34"/>
    </row>
    <row r="13" spans="1:20" ht="15.75" x14ac:dyDescent="0.25">
      <c r="A13" s="127" t="s">
        <v>375</v>
      </c>
      <c r="B13" s="81"/>
      <c r="C13" s="81"/>
      <c r="D13" s="81"/>
      <c r="E13" s="81"/>
      <c r="F13" s="81"/>
      <c r="G13" s="81"/>
    </row>
    <row r="14" spans="1:20" ht="15" x14ac:dyDescent="0.25">
      <c r="A14" s="130" t="s">
        <v>376</v>
      </c>
      <c r="B14" s="130" t="s">
        <v>14</v>
      </c>
      <c r="C14" s="190" t="s">
        <v>375</v>
      </c>
      <c r="D14" s="191"/>
      <c r="E14" s="191"/>
      <c r="F14" s="180"/>
      <c r="G14" s="180"/>
      <c r="H14" s="181"/>
    </row>
    <row r="15" spans="1:20" ht="54" customHeight="1" x14ac:dyDescent="0.25">
      <c r="A15" s="133">
        <v>1</v>
      </c>
      <c r="B15" s="129" t="s">
        <v>125</v>
      </c>
      <c r="C15" s="186" t="s">
        <v>404</v>
      </c>
      <c r="D15" s="187"/>
      <c r="E15" s="187"/>
      <c r="F15" s="180"/>
      <c r="G15" s="180"/>
      <c r="H15" s="181"/>
    </row>
    <row r="16" spans="1:20" ht="21.6" customHeight="1" x14ac:dyDescent="0.25">
      <c r="A16" s="133">
        <v>3</v>
      </c>
      <c r="B16" s="129" t="s">
        <v>418</v>
      </c>
      <c r="C16" s="186" t="s">
        <v>416</v>
      </c>
      <c r="D16" s="187"/>
      <c r="E16" s="187"/>
      <c r="F16" s="188"/>
      <c r="G16" s="188"/>
      <c r="H16" s="189"/>
    </row>
    <row r="17" spans="1:11" x14ac:dyDescent="0.25">
      <c r="A17" s="133">
        <v>4</v>
      </c>
      <c r="B17" s="129" t="s">
        <v>420</v>
      </c>
      <c r="C17" s="177" t="s">
        <v>416</v>
      </c>
      <c r="D17" s="177"/>
      <c r="E17" s="177"/>
      <c r="F17" s="177"/>
      <c r="G17" s="177"/>
      <c r="H17" s="177"/>
    </row>
    <row r="18" spans="1:11" x14ac:dyDescent="0.25">
      <c r="A18" s="9"/>
      <c r="B18" s="115"/>
      <c r="C18" s="115"/>
      <c r="D18" s="115"/>
      <c r="E18" s="115"/>
    </row>
    <row r="19" spans="1:11" x14ac:dyDescent="0.25">
      <c r="A19" s="111" t="s">
        <v>413</v>
      </c>
      <c r="B19" s="111"/>
      <c r="C19" s="111"/>
      <c r="D19" s="111"/>
      <c r="E19" s="111"/>
      <c r="F19" s="111"/>
    </row>
    <row r="21" spans="1:11" x14ac:dyDescent="0.25">
      <c r="A21" s="13" t="s">
        <v>59</v>
      </c>
    </row>
    <row r="22" spans="1:11" x14ac:dyDescent="0.25">
      <c r="A22" s="13" t="s">
        <v>60</v>
      </c>
    </row>
    <row r="23" spans="1:11" x14ac:dyDescent="0.25">
      <c r="A23" s="13" t="s">
        <v>61</v>
      </c>
    </row>
    <row r="24" spans="1:11" x14ac:dyDescent="0.25">
      <c r="A24" s="13" t="s">
        <v>144</v>
      </c>
    </row>
    <row r="25" spans="1:11" x14ac:dyDescent="0.25">
      <c r="A25" s="13" t="s">
        <v>33</v>
      </c>
    </row>
    <row r="27" spans="1:11" x14ac:dyDescent="0.25">
      <c r="A27" s="13" t="s">
        <v>45</v>
      </c>
    </row>
    <row r="28" spans="1:11" x14ac:dyDescent="0.25">
      <c r="A28" s="111" t="s">
        <v>393</v>
      </c>
      <c r="B28" s="111"/>
      <c r="C28" s="111"/>
      <c r="D28" s="111"/>
      <c r="E28" s="111"/>
      <c r="F28" s="111"/>
      <c r="G28" s="111"/>
    </row>
    <row r="29" spans="1:11" x14ac:dyDescent="0.25">
      <c r="A29" s="14" t="s">
        <v>77</v>
      </c>
      <c r="B29" s="14"/>
      <c r="C29" s="14"/>
      <c r="D29" s="14"/>
      <c r="E29" s="14"/>
      <c r="F29" s="14"/>
      <c r="G29" s="14"/>
      <c r="H29" s="14"/>
      <c r="I29" s="14"/>
      <c r="J29" s="14"/>
      <c r="K29" s="14"/>
    </row>
    <row r="30" spans="1:11" x14ac:dyDescent="0.25">
      <c r="A30" s="14" t="s">
        <v>70</v>
      </c>
      <c r="B30" s="14"/>
      <c r="C30" s="14"/>
      <c r="D30" s="14"/>
      <c r="E30" s="14"/>
      <c r="F30" s="14"/>
      <c r="G30" s="14"/>
      <c r="H30" s="14"/>
      <c r="I30" s="14"/>
      <c r="J30" s="14"/>
      <c r="K30" s="14"/>
    </row>
    <row r="31" spans="1:11" x14ac:dyDescent="0.25">
      <c r="A31" s="14" t="s">
        <v>66</v>
      </c>
      <c r="B31" s="14"/>
      <c r="C31" s="14"/>
      <c r="D31" s="14"/>
      <c r="E31" s="14"/>
      <c r="F31" s="14"/>
      <c r="G31" s="14"/>
      <c r="H31" s="14"/>
      <c r="I31" s="14"/>
      <c r="J31" s="14"/>
      <c r="K31" s="14"/>
    </row>
    <row r="32" spans="1:11" x14ac:dyDescent="0.25">
      <c r="A32" s="14" t="s">
        <v>67</v>
      </c>
      <c r="B32" s="14"/>
      <c r="C32" s="14"/>
      <c r="D32" s="14"/>
      <c r="E32" s="14"/>
      <c r="F32" s="14"/>
      <c r="G32" s="14"/>
      <c r="H32" s="14"/>
      <c r="I32" s="14"/>
      <c r="J32" s="14"/>
      <c r="K32" s="14"/>
    </row>
    <row r="33" spans="1:11" x14ac:dyDescent="0.25">
      <c r="A33" s="14" t="s">
        <v>68</v>
      </c>
      <c r="B33" s="14"/>
      <c r="C33" s="14"/>
      <c r="D33" s="14"/>
      <c r="E33" s="14"/>
      <c r="F33" s="14"/>
      <c r="G33" s="14"/>
      <c r="H33" s="14"/>
      <c r="I33" s="14"/>
      <c r="J33" s="14"/>
      <c r="K33" s="14"/>
    </row>
    <row r="34" spans="1:11" x14ac:dyDescent="0.25">
      <c r="A34" s="14" t="s">
        <v>69</v>
      </c>
      <c r="B34" s="14"/>
      <c r="C34" s="14"/>
      <c r="D34" s="14"/>
      <c r="E34" s="14"/>
      <c r="F34" s="14"/>
      <c r="G34" s="14"/>
      <c r="H34" s="14"/>
      <c r="I34" s="14"/>
      <c r="J34" s="14"/>
      <c r="K34" s="14"/>
    </row>
    <row r="35" spans="1:11" x14ac:dyDescent="0.25">
      <c r="A35" s="14" t="s">
        <v>72</v>
      </c>
      <c r="B35" s="14"/>
      <c r="C35" s="14"/>
      <c r="D35" s="14"/>
      <c r="E35" s="14"/>
      <c r="F35" s="14"/>
      <c r="G35" s="14"/>
      <c r="H35" s="14"/>
      <c r="I35" s="14"/>
      <c r="J35" s="14"/>
      <c r="K35" s="14"/>
    </row>
    <row r="36" spans="1:11" x14ac:dyDescent="0.25">
      <c r="A36" s="14"/>
      <c r="B36" s="14"/>
      <c r="C36" s="14"/>
      <c r="D36" s="14"/>
      <c r="E36" s="14"/>
      <c r="F36" s="14"/>
      <c r="G36" s="14"/>
      <c r="H36" s="14"/>
      <c r="I36" s="14"/>
      <c r="J36" s="14"/>
      <c r="K36" s="14"/>
    </row>
    <row r="37" spans="1:11" x14ac:dyDescent="0.25">
      <c r="A37" s="14" t="s">
        <v>76</v>
      </c>
      <c r="B37" s="14"/>
      <c r="C37" s="14"/>
      <c r="D37" s="14"/>
      <c r="E37" s="14"/>
      <c r="F37" s="14"/>
      <c r="G37" s="14"/>
      <c r="H37" s="14"/>
      <c r="I37" s="14"/>
      <c r="J37" s="14"/>
      <c r="K37" s="14"/>
    </row>
    <row r="38" spans="1:11" x14ac:dyDescent="0.25">
      <c r="A38" s="14" t="s">
        <v>46</v>
      </c>
      <c r="B38" s="14"/>
      <c r="C38" s="14"/>
      <c r="D38" s="14"/>
      <c r="E38" s="14"/>
      <c r="F38" s="14"/>
      <c r="G38" s="14"/>
      <c r="H38" s="14"/>
      <c r="I38" s="14"/>
      <c r="J38" s="14"/>
      <c r="K38" s="14"/>
    </row>
    <row r="39" spans="1:11" x14ac:dyDescent="0.25">
      <c r="A39" s="14"/>
      <c r="B39" s="14"/>
      <c r="C39" s="14"/>
      <c r="D39" s="14"/>
      <c r="E39" s="14"/>
      <c r="F39" s="14"/>
      <c r="G39" s="14"/>
      <c r="H39" s="14"/>
      <c r="I39" s="14"/>
      <c r="J39" s="14"/>
      <c r="K39" s="14"/>
    </row>
    <row r="40" spans="1:11" x14ac:dyDescent="0.25">
      <c r="A40" s="14" t="s">
        <v>75</v>
      </c>
      <c r="B40" s="14"/>
      <c r="C40" s="14"/>
      <c r="D40" s="14"/>
      <c r="E40" s="14"/>
      <c r="F40" s="14"/>
      <c r="G40" s="14"/>
      <c r="H40" s="14"/>
      <c r="I40" s="14"/>
      <c r="J40" s="14"/>
      <c r="K40" s="14"/>
    </row>
    <row r="41" spans="1:11" x14ac:dyDescent="0.25">
      <c r="A41" s="14" t="s">
        <v>62</v>
      </c>
      <c r="B41" s="14"/>
      <c r="C41" s="14"/>
      <c r="D41" s="14"/>
      <c r="E41" s="14"/>
      <c r="F41" s="14"/>
      <c r="G41" s="14"/>
      <c r="H41" s="14"/>
      <c r="I41" s="14"/>
      <c r="J41" s="14"/>
      <c r="K41" s="14"/>
    </row>
    <row r="43" spans="1:11" x14ac:dyDescent="0.25">
      <c r="A43" s="13" t="s">
        <v>47</v>
      </c>
    </row>
    <row r="44" spans="1:11" x14ac:dyDescent="0.25">
      <c r="A44" s="13" t="s">
        <v>48</v>
      </c>
    </row>
    <row r="45" spans="1:11" x14ac:dyDescent="0.25">
      <c r="A45" s="13" t="s">
        <v>49</v>
      </c>
    </row>
  </sheetData>
  <mergeCells count="10">
    <mergeCell ref="C17:H17"/>
    <mergeCell ref="C16:H16"/>
    <mergeCell ref="C15:H15"/>
    <mergeCell ref="C14:H14"/>
    <mergeCell ref="A2:S2"/>
    <mergeCell ref="B3:D3"/>
    <mergeCell ref="J3:K3"/>
    <mergeCell ref="L3:M3"/>
    <mergeCell ref="R3:S3"/>
    <mergeCell ref="N3:Q3"/>
  </mergeCells>
  <printOptions horizontalCentered="1"/>
  <pageMargins left="0.70866141732283472" right="0.70866141732283472" top="0.78740157480314965" bottom="0.78740157480314965" header="0.31496062992125984" footer="0.31496062992125984"/>
  <pageSetup paperSize="8" scale="55" fitToHeight="0" orientation="landscape" r:id="rId1"/>
  <ignoredErrors>
    <ignoredError sqref="D5:D6 D9:D11" numberStoredAsText="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2392353-CDEA-424B-93BD-5DDC11AF7868}">
          <x14:formula1>
            <xm:f>Číselníky!$A$2:$A$4</xm:f>
          </x14:formula1>
          <xm:sqref>S5:S1048576</xm:sqref>
        </x14:dataValidation>
        <x14:dataValidation type="list" allowBlank="1" showInputMessage="1" showErrorMessage="1" xr:uid="{6B6AD40E-154C-4F6B-8788-C262F50BAA67}">
          <x14:formula1>
            <xm:f>Číselníky!$C$2:$C$15</xm:f>
          </x14:formula1>
          <xm:sqref>R5:R1048576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1EBD-6E51-4D8D-B898-6571A67ADC82}">
  <dimension ref="A1:C16"/>
  <sheetViews>
    <sheetView showGridLines="0" workbookViewId="0">
      <selection activeCell="A4" sqref="A4"/>
    </sheetView>
  </sheetViews>
  <sheetFormatPr defaultRowHeight="15" x14ac:dyDescent="0.25"/>
  <cols>
    <col min="1" max="1" width="22.42578125" customWidth="1"/>
    <col min="3" max="3" width="51" customWidth="1"/>
  </cols>
  <sheetData>
    <row r="1" spans="1:3" x14ac:dyDescent="0.25">
      <c r="A1" s="1" t="s">
        <v>93</v>
      </c>
      <c r="C1" s="1" t="s">
        <v>94</v>
      </c>
    </row>
    <row r="2" spans="1:3" x14ac:dyDescent="0.25">
      <c r="A2" s="1" t="s">
        <v>396</v>
      </c>
      <c r="C2" s="1" t="s">
        <v>150</v>
      </c>
    </row>
    <row r="3" spans="1:3" x14ac:dyDescent="0.25">
      <c r="A3" t="s">
        <v>397</v>
      </c>
      <c r="C3" s="1" t="s">
        <v>198</v>
      </c>
    </row>
    <row r="4" spans="1:3" x14ac:dyDescent="0.25">
      <c r="A4" s="1" t="s">
        <v>90</v>
      </c>
      <c r="C4" s="1" t="s">
        <v>149</v>
      </c>
    </row>
    <row r="5" spans="1:3" s="1" customFormat="1" x14ac:dyDescent="0.25">
      <c r="C5" s="1" t="s">
        <v>146</v>
      </c>
    </row>
    <row r="6" spans="1:3" x14ac:dyDescent="0.25">
      <c r="A6" s="1"/>
      <c r="C6" s="1" t="s">
        <v>145</v>
      </c>
    </row>
    <row r="7" spans="1:3" s="1" customFormat="1" x14ac:dyDescent="0.25">
      <c r="A7"/>
      <c r="C7" s="1" t="s">
        <v>379</v>
      </c>
    </row>
    <row r="8" spans="1:3" x14ac:dyDescent="0.25">
      <c r="C8" s="1" t="s">
        <v>399</v>
      </c>
    </row>
    <row r="9" spans="1:3" s="1" customFormat="1" x14ac:dyDescent="0.25">
      <c r="C9" s="1" t="s">
        <v>401</v>
      </c>
    </row>
    <row r="10" spans="1:3" x14ac:dyDescent="0.25">
      <c r="C10" s="1" t="s">
        <v>378</v>
      </c>
    </row>
    <row r="11" spans="1:3" x14ac:dyDescent="0.25">
      <c r="C11" s="1" t="s">
        <v>147</v>
      </c>
    </row>
    <row r="12" spans="1:3" x14ac:dyDescent="0.25">
      <c r="C12" s="1" t="s">
        <v>151</v>
      </c>
    </row>
    <row r="13" spans="1:3" x14ac:dyDescent="0.25">
      <c r="C13" s="1" t="s">
        <v>148</v>
      </c>
    </row>
    <row r="14" spans="1:3" x14ac:dyDescent="0.25">
      <c r="C14" s="8" t="s">
        <v>199</v>
      </c>
    </row>
    <row r="15" spans="1:3" x14ac:dyDescent="0.25">
      <c r="C15" s="1" t="s">
        <v>200</v>
      </c>
    </row>
    <row r="16" spans="1:3" x14ac:dyDescent="0.25">
      <c r="C16" s="1" t="s">
        <v>201</v>
      </c>
    </row>
  </sheetData>
  <phoneticPr fontId="37" type="noConversion"/>
  <pageMargins left="0.7" right="0.7" top="0.78740157499999996" bottom="0.78740157499999996"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61C7-0D0F-42AD-A2AA-CA04288975C3}">
  <sheetPr>
    <pageSetUpPr fitToPage="1"/>
  </sheetPr>
  <dimension ref="A1:P100"/>
  <sheetViews>
    <sheetView showGridLines="0" zoomScaleNormal="100" workbookViewId="0">
      <selection activeCell="A2" sqref="A2:S2"/>
    </sheetView>
  </sheetViews>
  <sheetFormatPr defaultColWidth="9.140625" defaultRowHeight="12" x14ac:dyDescent="0.25"/>
  <cols>
    <col min="1" max="1" width="9.140625" style="41"/>
    <col min="2" max="2" width="49.7109375" style="41" customWidth="1"/>
    <col min="3" max="3" width="40" style="41" customWidth="1"/>
    <col min="4" max="4" width="10.5703125" style="41" customWidth="1"/>
    <col min="5" max="5" width="10.140625" style="41" customWidth="1"/>
    <col min="6" max="6" width="21.7109375" style="41" customWidth="1"/>
    <col min="7" max="7" width="7.5703125" style="50" bestFit="1" customWidth="1"/>
    <col min="8" max="8" width="6.5703125" style="50" bestFit="1" customWidth="1"/>
    <col min="9" max="9" width="12" style="50" customWidth="1"/>
    <col min="10" max="10" width="11.28515625" style="50" bestFit="1" customWidth="1"/>
    <col min="11" max="11" width="12.42578125" style="50" customWidth="1"/>
    <col min="12" max="12" width="12.28515625" style="50" customWidth="1"/>
    <col min="13" max="13" width="11.42578125" style="50" customWidth="1"/>
    <col min="14" max="14" width="13.5703125" style="41" customWidth="1"/>
    <col min="15" max="15" width="37" style="53" customWidth="1"/>
    <col min="16" max="16" width="17.5703125" style="41" customWidth="1"/>
    <col min="17" max="17" width="22.5703125" style="41" customWidth="1"/>
    <col min="18" max="16384" width="9.140625" style="41"/>
  </cols>
  <sheetData>
    <row r="1" spans="1:16" ht="21" x14ac:dyDescent="0.25">
      <c r="A1" s="113" t="s">
        <v>368</v>
      </c>
      <c r="B1" s="49"/>
    </row>
    <row r="2" spans="1:16" ht="18.75" x14ac:dyDescent="0.25">
      <c r="A2" s="42" t="s">
        <v>205</v>
      </c>
    </row>
    <row r="3" spans="1:16" ht="4.5" customHeight="1" thickBot="1" x14ac:dyDescent="0.3">
      <c r="A3" s="42"/>
    </row>
    <row r="4" spans="1:16" ht="15.75" customHeight="1" thickBot="1" x14ac:dyDescent="0.3">
      <c r="A4" s="304" t="s">
        <v>206</v>
      </c>
      <c r="B4" s="304" t="s">
        <v>207</v>
      </c>
      <c r="C4" s="304" t="s">
        <v>208</v>
      </c>
      <c r="D4" s="304" t="s">
        <v>209</v>
      </c>
      <c r="E4" s="304" t="s">
        <v>210</v>
      </c>
      <c r="F4" s="304" t="s">
        <v>211</v>
      </c>
      <c r="G4" s="304" t="s">
        <v>212</v>
      </c>
      <c r="H4" s="304"/>
      <c r="I4" s="304"/>
      <c r="J4" s="304"/>
      <c r="K4" s="304"/>
      <c r="L4" s="304"/>
      <c r="M4" s="304" t="s">
        <v>213</v>
      </c>
      <c r="N4" s="299" t="s">
        <v>214</v>
      </c>
      <c r="O4" s="299" t="s">
        <v>215</v>
      </c>
      <c r="P4" s="302" t="s">
        <v>216</v>
      </c>
    </row>
    <row r="5" spans="1:16" ht="15.75" customHeight="1" thickBot="1" x14ac:dyDescent="0.3">
      <c r="A5" s="304"/>
      <c r="B5" s="304"/>
      <c r="C5" s="304"/>
      <c r="D5" s="304"/>
      <c r="E5" s="304"/>
      <c r="F5" s="304"/>
      <c r="G5" s="304" t="s">
        <v>217</v>
      </c>
      <c r="H5" s="304"/>
      <c r="I5" s="304"/>
      <c r="J5" s="304"/>
      <c r="K5" s="304" t="s">
        <v>218</v>
      </c>
      <c r="L5" s="304" t="s">
        <v>219</v>
      </c>
      <c r="M5" s="304"/>
      <c r="N5" s="300"/>
      <c r="O5" s="300"/>
      <c r="P5" s="303"/>
    </row>
    <row r="6" spans="1:16" ht="52.15" customHeight="1" thickBot="1" x14ac:dyDescent="0.3">
      <c r="A6" s="304"/>
      <c r="B6" s="304"/>
      <c r="C6" s="304"/>
      <c r="D6" s="304"/>
      <c r="E6" s="304"/>
      <c r="F6" s="304"/>
      <c r="G6" s="82" t="s">
        <v>220</v>
      </c>
      <c r="H6" s="82" t="s">
        <v>221</v>
      </c>
      <c r="I6" s="82" t="s">
        <v>222</v>
      </c>
      <c r="J6" s="82" t="s">
        <v>223</v>
      </c>
      <c r="K6" s="304"/>
      <c r="L6" s="304"/>
      <c r="M6" s="304"/>
      <c r="N6" s="301"/>
      <c r="O6" s="301"/>
      <c r="P6" s="303"/>
    </row>
    <row r="7" spans="1:16" ht="15.75" thickBot="1" x14ac:dyDescent="0.3">
      <c r="A7" s="295" t="s">
        <v>224</v>
      </c>
      <c r="B7" s="296"/>
      <c r="C7" s="296"/>
      <c r="D7" s="296"/>
      <c r="E7" s="296"/>
      <c r="F7" s="296"/>
      <c r="G7" s="296"/>
      <c r="H7" s="296"/>
      <c r="I7" s="296"/>
      <c r="J7" s="296"/>
      <c r="K7" s="296"/>
      <c r="L7" s="296"/>
      <c r="M7" s="296"/>
      <c r="N7" s="297"/>
      <c r="O7" s="297"/>
      <c r="P7" s="298"/>
    </row>
    <row r="8" spans="1:16" x14ac:dyDescent="0.25">
      <c r="A8" s="226">
        <v>1</v>
      </c>
      <c r="B8" s="83" t="s">
        <v>142</v>
      </c>
      <c r="C8" s="226" t="s">
        <v>225</v>
      </c>
      <c r="D8" s="245">
        <v>7900000</v>
      </c>
      <c r="E8" s="226" t="s">
        <v>226</v>
      </c>
      <c r="F8" s="226" t="s">
        <v>227</v>
      </c>
      <c r="G8" s="231" t="s">
        <v>228</v>
      </c>
      <c r="H8" s="231" t="s">
        <v>228</v>
      </c>
      <c r="I8" s="231" t="s">
        <v>229</v>
      </c>
      <c r="J8" s="231" t="s">
        <v>229</v>
      </c>
      <c r="K8" s="231" t="s">
        <v>229</v>
      </c>
      <c r="L8" s="231" t="s">
        <v>228</v>
      </c>
      <c r="M8" s="231" t="s">
        <v>230</v>
      </c>
      <c r="N8" s="226"/>
      <c r="O8" s="234" t="s">
        <v>231</v>
      </c>
      <c r="P8" s="229"/>
    </row>
    <row r="9" spans="1:16" x14ac:dyDescent="0.25">
      <c r="A9" s="243"/>
      <c r="B9" s="54" t="s">
        <v>232</v>
      </c>
      <c r="C9" s="243"/>
      <c r="D9" s="243"/>
      <c r="E9" s="243"/>
      <c r="F9" s="243"/>
      <c r="G9" s="232"/>
      <c r="H9" s="232"/>
      <c r="I9" s="232"/>
      <c r="J9" s="232"/>
      <c r="K9" s="232"/>
      <c r="L9" s="232"/>
      <c r="M9" s="232"/>
      <c r="N9" s="227"/>
      <c r="O9" s="235"/>
      <c r="P9" s="230"/>
    </row>
    <row r="10" spans="1:16" x14ac:dyDescent="0.25">
      <c r="A10" s="243"/>
      <c r="B10" s="54" t="s">
        <v>233</v>
      </c>
      <c r="C10" s="243"/>
      <c r="D10" s="243"/>
      <c r="E10" s="243"/>
      <c r="F10" s="243"/>
      <c r="G10" s="232"/>
      <c r="H10" s="232"/>
      <c r="I10" s="232"/>
      <c r="J10" s="232"/>
      <c r="K10" s="232"/>
      <c r="L10" s="232"/>
      <c r="M10" s="232"/>
      <c r="N10" s="227"/>
      <c r="O10" s="235"/>
      <c r="P10" s="230"/>
    </row>
    <row r="11" spans="1:16" ht="12.75" thickBot="1" x14ac:dyDescent="0.3">
      <c r="A11" s="244"/>
      <c r="B11" s="55" t="s">
        <v>234</v>
      </c>
      <c r="C11" s="244"/>
      <c r="D11" s="244"/>
      <c r="E11" s="244"/>
      <c r="F11" s="244"/>
      <c r="G11" s="233"/>
      <c r="H11" s="233"/>
      <c r="I11" s="233"/>
      <c r="J11" s="233"/>
      <c r="K11" s="233"/>
      <c r="L11" s="233"/>
      <c r="M11" s="233"/>
      <c r="N11" s="228"/>
      <c r="O11" s="236"/>
      <c r="P11" s="237"/>
    </row>
    <row r="12" spans="1:16" x14ac:dyDescent="0.25">
      <c r="A12" s="255">
        <v>2</v>
      </c>
      <c r="B12" s="56" t="s">
        <v>235</v>
      </c>
      <c r="C12" s="255" t="s">
        <v>236</v>
      </c>
      <c r="D12" s="281">
        <v>1250000</v>
      </c>
      <c r="E12" s="255" t="s">
        <v>237</v>
      </c>
      <c r="F12" s="255" t="s">
        <v>227</v>
      </c>
      <c r="G12" s="269" t="s">
        <v>228</v>
      </c>
      <c r="H12" s="269" t="s">
        <v>228</v>
      </c>
      <c r="I12" s="269" t="s">
        <v>228</v>
      </c>
      <c r="J12" s="269" t="s">
        <v>229</v>
      </c>
      <c r="K12" s="269" t="s">
        <v>228</v>
      </c>
      <c r="L12" s="269" t="s">
        <v>228</v>
      </c>
      <c r="M12" s="269" t="s">
        <v>230</v>
      </c>
      <c r="N12" s="255"/>
      <c r="O12" s="255" t="s">
        <v>238</v>
      </c>
      <c r="P12" s="266"/>
    </row>
    <row r="13" spans="1:16" x14ac:dyDescent="0.25">
      <c r="A13" s="256"/>
      <c r="B13" s="57" t="s">
        <v>239</v>
      </c>
      <c r="C13" s="256"/>
      <c r="D13" s="282"/>
      <c r="E13" s="256"/>
      <c r="F13" s="256"/>
      <c r="G13" s="270"/>
      <c r="H13" s="270"/>
      <c r="I13" s="270"/>
      <c r="J13" s="270"/>
      <c r="K13" s="270"/>
      <c r="L13" s="270"/>
      <c r="M13" s="270"/>
      <c r="N13" s="258"/>
      <c r="O13" s="258"/>
      <c r="P13" s="267"/>
    </row>
    <row r="14" spans="1:16" x14ac:dyDescent="0.25">
      <c r="A14" s="256"/>
      <c r="B14" s="57" t="s">
        <v>240</v>
      </c>
      <c r="C14" s="256"/>
      <c r="D14" s="282"/>
      <c r="E14" s="256"/>
      <c r="F14" s="256"/>
      <c r="G14" s="270"/>
      <c r="H14" s="270"/>
      <c r="I14" s="270"/>
      <c r="J14" s="270"/>
      <c r="K14" s="270"/>
      <c r="L14" s="270"/>
      <c r="M14" s="270"/>
      <c r="N14" s="258"/>
      <c r="O14" s="258"/>
      <c r="P14" s="267"/>
    </row>
    <row r="15" spans="1:16" ht="12.75" thickBot="1" x14ac:dyDescent="0.3">
      <c r="A15" s="257"/>
      <c r="B15" s="58" t="s">
        <v>241</v>
      </c>
      <c r="C15" s="257"/>
      <c r="D15" s="283"/>
      <c r="E15" s="257"/>
      <c r="F15" s="257"/>
      <c r="G15" s="271"/>
      <c r="H15" s="271"/>
      <c r="I15" s="271"/>
      <c r="J15" s="271"/>
      <c r="K15" s="271"/>
      <c r="L15" s="271"/>
      <c r="M15" s="271"/>
      <c r="N15" s="259"/>
      <c r="O15" s="259"/>
      <c r="P15" s="268"/>
    </row>
    <row r="16" spans="1:16" x14ac:dyDescent="0.25">
      <c r="A16" s="284">
        <v>3</v>
      </c>
      <c r="B16" s="59" t="s">
        <v>242</v>
      </c>
      <c r="C16" s="275" t="s">
        <v>243</v>
      </c>
      <c r="D16" s="293">
        <v>500000</v>
      </c>
      <c r="E16" s="284" t="s">
        <v>244</v>
      </c>
      <c r="F16" s="284" t="s">
        <v>245</v>
      </c>
      <c r="G16" s="288" t="s">
        <v>228</v>
      </c>
      <c r="H16" s="288" t="s">
        <v>228</v>
      </c>
      <c r="I16" s="288" t="s">
        <v>228</v>
      </c>
      <c r="J16" s="288" t="s">
        <v>229</v>
      </c>
      <c r="K16" s="288" t="s">
        <v>228</v>
      </c>
      <c r="L16" s="288" t="s">
        <v>228</v>
      </c>
      <c r="M16" s="288" t="s">
        <v>230</v>
      </c>
      <c r="N16" s="284"/>
      <c r="O16" s="284" t="s">
        <v>246</v>
      </c>
      <c r="P16" s="286"/>
    </row>
    <row r="17" spans="1:16" x14ac:dyDescent="0.25">
      <c r="A17" s="256"/>
      <c r="B17" s="59" t="s">
        <v>247</v>
      </c>
      <c r="C17" s="276"/>
      <c r="D17" s="282"/>
      <c r="E17" s="256"/>
      <c r="F17" s="256"/>
      <c r="G17" s="270"/>
      <c r="H17" s="270"/>
      <c r="I17" s="270"/>
      <c r="J17" s="270"/>
      <c r="K17" s="270"/>
      <c r="L17" s="270"/>
      <c r="M17" s="270"/>
      <c r="N17" s="264"/>
      <c r="O17" s="264"/>
      <c r="P17" s="267"/>
    </row>
    <row r="18" spans="1:16" x14ac:dyDescent="0.25">
      <c r="A18" s="256"/>
      <c r="B18" s="59" t="s">
        <v>248</v>
      </c>
      <c r="C18" s="276"/>
      <c r="D18" s="282"/>
      <c r="E18" s="256"/>
      <c r="F18" s="256"/>
      <c r="G18" s="270"/>
      <c r="H18" s="270"/>
      <c r="I18" s="270"/>
      <c r="J18" s="270"/>
      <c r="K18" s="270"/>
      <c r="L18" s="270"/>
      <c r="M18" s="270"/>
      <c r="N18" s="264"/>
      <c r="O18" s="264"/>
      <c r="P18" s="267"/>
    </row>
    <row r="19" spans="1:16" ht="12.75" thickBot="1" x14ac:dyDescent="0.3">
      <c r="A19" s="263"/>
      <c r="B19" s="60" t="s">
        <v>249</v>
      </c>
      <c r="C19" s="277"/>
      <c r="D19" s="294"/>
      <c r="E19" s="263"/>
      <c r="F19" s="263"/>
      <c r="G19" s="289"/>
      <c r="H19" s="289"/>
      <c r="I19" s="289"/>
      <c r="J19" s="289"/>
      <c r="K19" s="289"/>
      <c r="L19" s="289"/>
      <c r="M19" s="289"/>
      <c r="N19" s="285"/>
      <c r="O19" s="285"/>
      <c r="P19" s="287"/>
    </row>
    <row r="20" spans="1:16" ht="24" x14ac:dyDescent="0.25">
      <c r="A20" s="260">
        <v>6</v>
      </c>
      <c r="B20" s="61" t="s">
        <v>250</v>
      </c>
      <c r="C20" s="255" t="s">
        <v>251</v>
      </c>
      <c r="D20" s="255" t="s">
        <v>252</v>
      </c>
      <c r="E20" s="255" t="s">
        <v>253</v>
      </c>
      <c r="F20" s="255" t="s">
        <v>254</v>
      </c>
      <c r="G20" s="269" t="s">
        <v>228</v>
      </c>
      <c r="H20" s="269" t="s">
        <v>228</v>
      </c>
      <c r="I20" s="269" t="s">
        <v>228</v>
      </c>
      <c r="J20" s="269" t="s">
        <v>228</v>
      </c>
      <c r="K20" s="269" t="s">
        <v>228</v>
      </c>
      <c r="L20" s="272" t="s">
        <v>229</v>
      </c>
      <c r="M20" s="269" t="s">
        <v>230</v>
      </c>
      <c r="N20" s="255"/>
      <c r="O20" s="255" t="s">
        <v>238</v>
      </c>
      <c r="P20" s="266"/>
    </row>
    <row r="21" spans="1:16" x14ac:dyDescent="0.25">
      <c r="A21" s="261"/>
      <c r="B21" s="59" t="s">
        <v>255</v>
      </c>
      <c r="C21" s="256"/>
      <c r="D21" s="256"/>
      <c r="E21" s="256"/>
      <c r="F21" s="256"/>
      <c r="G21" s="270"/>
      <c r="H21" s="270"/>
      <c r="I21" s="270"/>
      <c r="J21" s="270"/>
      <c r="K21" s="270"/>
      <c r="L21" s="273"/>
      <c r="M21" s="270"/>
      <c r="N21" s="264"/>
      <c r="O21" s="264"/>
      <c r="P21" s="267"/>
    </row>
    <row r="22" spans="1:16" x14ac:dyDescent="0.25">
      <c r="A22" s="261"/>
      <c r="B22" s="59" t="s">
        <v>256</v>
      </c>
      <c r="C22" s="256"/>
      <c r="D22" s="256"/>
      <c r="E22" s="256"/>
      <c r="F22" s="256"/>
      <c r="G22" s="270"/>
      <c r="H22" s="270"/>
      <c r="I22" s="270"/>
      <c r="J22" s="270"/>
      <c r="K22" s="270"/>
      <c r="L22" s="273"/>
      <c r="M22" s="270"/>
      <c r="N22" s="264"/>
      <c r="O22" s="264"/>
      <c r="P22" s="267"/>
    </row>
    <row r="23" spans="1:16" ht="12.75" thickBot="1" x14ac:dyDescent="0.3">
      <c r="A23" s="262"/>
      <c r="B23" s="60" t="s">
        <v>257</v>
      </c>
      <c r="C23" s="263"/>
      <c r="D23" s="263"/>
      <c r="E23" s="263"/>
      <c r="F23" s="263"/>
      <c r="G23" s="289"/>
      <c r="H23" s="289"/>
      <c r="I23" s="289"/>
      <c r="J23" s="289"/>
      <c r="K23" s="289"/>
      <c r="L23" s="292"/>
      <c r="M23" s="289"/>
      <c r="N23" s="285"/>
      <c r="O23" s="285"/>
      <c r="P23" s="287"/>
    </row>
    <row r="24" spans="1:16" ht="24" x14ac:dyDescent="0.25">
      <c r="A24" s="255">
        <v>9</v>
      </c>
      <c r="B24" s="47" t="s">
        <v>250</v>
      </c>
      <c r="C24" s="255" t="s">
        <v>258</v>
      </c>
      <c r="D24" s="281">
        <v>100000</v>
      </c>
      <c r="E24" s="255">
        <v>2018</v>
      </c>
      <c r="F24" s="255" t="s">
        <v>245</v>
      </c>
      <c r="G24" s="269" t="s">
        <v>228</v>
      </c>
      <c r="H24" s="269" t="s">
        <v>228</v>
      </c>
      <c r="I24" s="269" t="s">
        <v>228</v>
      </c>
      <c r="J24" s="269" t="s">
        <v>229</v>
      </c>
      <c r="K24" s="269" t="s">
        <v>228</v>
      </c>
      <c r="L24" s="269" t="s">
        <v>228</v>
      </c>
      <c r="M24" s="269" t="s">
        <v>230</v>
      </c>
      <c r="N24" s="311"/>
      <c r="O24" s="255" t="s">
        <v>259</v>
      </c>
      <c r="P24" s="266"/>
    </row>
    <row r="25" spans="1:16" x14ac:dyDescent="0.25">
      <c r="A25" s="264"/>
      <c r="B25" s="57" t="s">
        <v>255</v>
      </c>
      <c r="C25" s="256"/>
      <c r="D25" s="282"/>
      <c r="E25" s="256"/>
      <c r="F25" s="256"/>
      <c r="G25" s="270"/>
      <c r="H25" s="270"/>
      <c r="I25" s="270"/>
      <c r="J25" s="270"/>
      <c r="K25" s="270"/>
      <c r="L25" s="270"/>
      <c r="M25" s="270"/>
      <c r="N25" s="264"/>
      <c r="O25" s="290"/>
      <c r="P25" s="267"/>
    </row>
    <row r="26" spans="1:16" x14ac:dyDescent="0.25">
      <c r="A26" s="264"/>
      <c r="B26" s="57" t="s">
        <v>256</v>
      </c>
      <c r="C26" s="256"/>
      <c r="D26" s="282"/>
      <c r="E26" s="256"/>
      <c r="F26" s="256"/>
      <c r="G26" s="270"/>
      <c r="H26" s="270"/>
      <c r="I26" s="270"/>
      <c r="J26" s="270"/>
      <c r="K26" s="270"/>
      <c r="L26" s="270"/>
      <c r="M26" s="270"/>
      <c r="N26" s="264"/>
      <c r="O26" s="290"/>
      <c r="P26" s="267"/>
    </row>
    <row r="27" spans="1:16" ht="12.75" thickBot="1" x14ac:dyDescent="0.3">
      <c r="A27" s="265"/>
      <c r="B27" s="58" t="s">
        <v>257</v>
      </c>
      <c r="C27" s="257"/>
      <c r="D27" s="283"/>
      <c r="E27" s="257"/>
      <c r="F27" s="257"/>
      <c r="G27" s="271"/>
      <c r="H27" s="271"/>
      <c r="I27" s="271"/>
      <c r="J27" s="271"/>
      <c r="K27" s="271"/>
      <c r="L27" s="271"/>
      <c r="M27" s="271"/>
      <c r="N27" s="265"/>
      <c r="O27" s="291"/>
      <c r="P27" s="268"/>
    </row>
    <row r="28" spans="1:16" x14ac:dyDescent="0.25">
      <c r="A28" s="275">
        <v>11</v>
      </c>
      <c r="B28" s="62" t="s">
        <v>127</v>
      </c>
      <c r="C28" s="278" t="s">
        <v>260</v>
      </c>
      <c r="D28" s="255" t="s">
        <v>261</v>
      </c>
      <c r="E28" s="255" t="s">
        <v>262</v>
      </c>
      <c r="F28" s="255" t="s">
        <v>254</v>
      </c>
      <c r="G28" s="269" t="s">
        <v>228</v>
      </c>
      <c r="H28" s="269" t="s">
        <v>228</v>
      </c>
      <c r="I28" s="269" t="s">
        <v>228</v>
      </c>
      <c r="J28" s="269" t="s">
        <v>228</v>
      </c>
      <c r="K28" s="269" t="s">
        <v>228</v>
      </c>
      <c r="L28" s="272" t="s">
        <v>229</v>
      </c>
      <c r="M28" s="269" t="s">
        <v>230</v>
      </c>
      <c r="N28" s="255"/>
      <c r="O28" s="255" t="s">
        <v>238</v>
      </c>
      <c r="P28" s="266"/>
    </row>
    <row r="29" spans="1:16" x14ac:dyDescent="0.25">
      <c r="A29" s="276"/>
      <c r="B29" s="63" t="s">
        <v>263</v>
      </c>
      <c r="C29" s="279"/>
      <c r="D29" s="256"/>
      <c r="E29" s="256"/>
      <c r="F29" s="256"/>
      <c r="G29" s="270"/>
      <c r="H29" s="270"/>
      <c r="I29" s="270"/>
      <c r="J29" s="270"/>
      <c r="K29" s="270"/>
      <c r="L29" s="273"/>
      <c r="M29" s="270"/>
      <c r="N29" s="264"/>
      <c r="O29" s="264"/>
      <c r="P29" s="267"/>
    </row>
    <row r="30" spans="1:16" x14ac:dyDescent="0.25">
      <c r="A30" s="276"/>
      <c r="B30" s="63" t="s">
        <v>264</v>
      </c>
      <c r="C30" s="279"/>
      <c r="D30" s="256"/>
      <c r="E30" s="256"/>
      <c r="F30" s="256"/>
      <c r="G30" s="270"/>
      <c r="H30" s="270"/>
      <c r="I30" s="270"/>
      <c r="J30" s="270"/>
      <c r="K30" s="270"/>
      <c r="L30" s="273"/>
      <c r="M30" s="270"/>
      <c r="N30" s="264"/>
      <c r="O30" s="264"/>
      <c r="P30" s="267"/>
    </row>
    <row r="31" spans="1:16" ht="12.75" thickBot="1" x14ac:dyDescent="0.3">
      <c r="A31" s="277"/>
      <c r="B31" s="64" t="s">
        <v>265</v>
      </c>
      <c r="C31" s="280"/>
      <c r="D31" s="257"/>
      <c r="E31" s="257"/>
      <c r="F31" s="257"/>
      <c r="G31" s="271"/>
      <c r="H31" s="271"/>
      <c r="I31" s="271"/>
      <c r="J31" s="271"/>
      <c r="K31" s="271"/>
      <c r="L31" s="274"/>
      <c r="M31" s="271"/>
      <c r="N31" s="265"/>
      <c r="O31" s="265"/>
      <c r="P31" s="268"/>
    </row>
    <row r="32" spans="1:16" ht="12" customHeight="1" x14ac:dyDescent="0.25">
      <c r="A32" s="226">
        <v>12</v>
      </c>
      <c r="B32" s="62" t="s">
        <v>266</v>
      </c>
      <c r="C32" s="226" t="s">
        <v>267</v>
      </c>
      <c r="D32" s="245">
        <v>18875542</v>
      </c>
      <c r="E32" s="226" t="s">
        <v>226</v>
      </c>
      <c r="F32" s="226" t="s">
        <v>254</v>
      </c>
      <c r="G32" s="231" t="s">
        <v>228</v>
      </c>
      <c r="H32" s="231" t="s">
        <v>228</v>
      </c>
      <c r="I32" s="231" t="s">
        <v>228</v>
      </c>
      <c r="J32" s="231" t="s">
        <v>228</v>
      </c>
      <c r="K32" s="231" t="s">
        <v>228</v>
      </c>
      <c r="L32" s="231" t="s">
        <v>229</v>
      </c>
      <c r="M32" s="231" t="s">
        <v>230</v>
      </c>
      <c r="N32" s="226"/>
      <c r="O32" s="255" t="s">
        <v>238</v>
      </c>
      <c r="P32" s="226" t="s">
        <v>268</v>
      </c>
    </row>
    <row r="33" spans="1:16" ht="12" customHeight="1" x14ac:dyDescent="0.25">
      <c r="A33" s="243"/>
      <c r="B33" s="63" t="s">
        <v>269</v>
      </c>
      <c r="C33" s="243"/>
      <c r="D33" s="243"/>
      <c r="E33" s="243"/>
      <c r="F33" s="243"/>
      <c r="G33" s="232"/>
      <c r="H33" s="232"/>
      <c r="I33" s="232"/>
      <c r="J33" s="232"/>
      <c r="K33" s="232"/>
      <c r="L33" s="232"/>
      <c r="M33" s="232"/>
      <c r="N33" s="227"/>
      <c r="O33" s="258"/>
      <c r="P33" s="230"/>
    </row>
    <row r="34" spans="1:16" ht="12" customHeight="1" x14ac:dyDescent="0.25">
      <c r="A34" s="243"/>
      <c r="B34" s="63" t="s">
        <v>270</v>
      </c>
      <c r="C34" s="243"/>
      <c r="D34" s="243"/>
      <c r="E34" s="243"/>
      <c r="F34" s="243"/>
      <c r="G34" s="232"/>
      <c r="H34" s="232"/>
      <c r="I34" s="232"/>
      <c r="J34" s="232"/>
      <c r="K34" s="232"/>
      <c r="L34" s="232"/>
      <c r="M34" s="232"/>
      <c r="N34" s="227"/>
      <c r="O34" s="258"/>
      <c r="P34" s="230"/>
    </row>
    <row r="35" spans="1:16" ht="12" customHeight="1" thickBot="1" x14ac:dyDescent="0.3">
      <c r="A35" s="244"/>
      <c r="B35" s="64" t="s">
        <v>271</v>
      </c>
      <c r="C35" s="244"/>
      <c r="D35" s="244"/>
      <c r="E35" s="244"/>
      <c r="F35" s="244"/>
      <c r="G35" s="233"/>
      <c r="H35" s="233"/>
      <c r="I35" s="233"/>
      <c r="J35" s="233"/>
      <c r="K35" s="233"/>
      <c r="L35" s="233"/>
      <c r="M35" s="233"/>
      <c r="N35" s="228"/>
      <c r="O35" s="259"/>
      <c r="P35" s="237"/>
    </row>
    <row r="36" spans="1:16" ht="12" customHeight="1" x14ac:dyDescent="0.25">
      <c r="A36" s="226">
        <v>17</v>
      </c>
      <c r="B36" s="54" t="s">
        <v>103</v>
      </c>
      <c r="C36" s="226" t="s">
        <v>272</v>
      </c>
      <c r="D36" s="245">
        <v>3173597</v>
      </c>
      <c r="E36" s="226">
        <v>2019</v>
      </c>
      <c r="F36" s="226" t="s">
        <v>254</v>
      </c>
      <c r="G36" s="231" t="s">
        <v>229</v>
      </c>
      <c r="H36" s="231" t="s">
        <v>228</v>
      </c>
      <c r="I36" s="231" t="s">
        <v>228</v>
      </c>
      <c r="J36" s="231" t="s">
        <v>229</v>
      </c>
      <c r="K36" s="231" t="s">
        <v>228</v>
      </c>
      <c r="L36" s="231" t="s">
        <v>228</v>
      </c>
      <c r="M36" s="231" t="s">
        <v>230</v>
      </c>
      <c r="N36" s="226"/>
      <c r="O36" s="226" t="s">
        <v>273</v>
      </c>
      <c r="P36" s="229"/>
    </row>
    <row r="37" spans="1:16" ht="12" customHeight="1" x14ac:dyDescent="0.25">
      <c r="A37" s="243"/>
      <c r="B37" s="54" t="s">
        <v>274</v>
      </c>
      <c r="C37" s="243"/>
      <c r="D37" s="246"/>
      <c r="E37" s="243"/>
      <c r="F37" s="243"/>
      <c r="G37" s="232"/>
      <c r="H37" s="232"/>
      <c r="I37" s="232"/>
      <c r="J37" s="232"/>
      <c r="K37" s="232"/>
      <c r="L37" s="232"/>
      <c r="M37" s="232"/>
      <c r="N37" s="227"/>
      <c r="O37" s="227"/>
      <c r="P37" s="230"/>
    </row>
    <row r="38" spans="1:16" ht="12" customHeight="1" x14ac:dyDescent="0.25">
      <c r="A38" s="243"/>
      <c r="B38" s="54" t="s">
        <v>275</v>
      </c>
      <c r="C38" s="243"/>
      <c r="D38" s="246"/>
      <c r="E38" s="243"/>
      <c r="F38" s="243"/>
      <c r="G38" s="232"/>
      <c r="H38" s="232"/>
      <c r="I38" s="232"/>
      <c r="J38" s="232"/>
      <c r="K38" s="232"/>
      <c r="L38" s="232"/>
      <c r="M38" s="232"/>
      <c r="N38" s="227"/>
      <c r="O38" s="227"/>
      <c r="P38" s="230"/>
    </row>
    <row r="39" spans="1:16" ht="12" customHeight="1" thickBot="1" x14ac:dyDescent="0.3">
      <c r="A39" s="244"/>
      <c r="B39" s="55" t="s">
        <v>276</v>
      </c>
      <c r="C39" s="244"/>
      <c r="D39" s="247"/>
      <c r="E39" s="244"/>
      <c r="F39" s="244"/>
      <c r="G39" s="233"/>
      <c r="H39" s="233"/>
      <c r="I39" s="233"/>
      <c r="J39" s="233"/>
      <c r="K39" s="233"/>
      <c r="L39" s="233"/>
      <c r="M39" s="233"/>
      <c r="N39" s="228"/>
      <c r="O39" s="228"/>
      <c r="P39" s="237"/>
    </row>
    <row r="40" spans="1:16" x14ac:dyDescent="0.25">
      <c r="A40" s="226">
        <v>18</v>
      </c>
      <c r="B40" s="54" t="s">
        <v>103</v>
      </c>
      <c r="C40" s="226" t="s">
        <v>277</v>
      </c>
      <c r="D40" s="245">
        <v>3414288</v>
      </c>
      <c r="E40" s="226">
        <v>2019</v>
      </c>
      <c r="F40" s="226" t="s">
        <v>254</v>
      </c>
      <c r="G40" s="231" t="s">
        <v>228</v>
      </c>
      <c r="H40" s="231" t="s">
        <v>228</v>
      </c>
      <c r="I40" s="231" t="s">
        <v>229</v>
      </c>
      <c r="J40" s="231" t="s">
        <v>229</v>
      </c>
      <c r="K40" s="231" t="s">
        <v>228</v>
      </c>
      <c r="L40" s="231" t="s">
        <v>228</v>
      </c>
      <c r="M40" s="231" t="s">
        <v>230</v>
      </c>
      <c r="N40" s="226"/>
      <c r="O40" s="226" t="s">
        <v>273</v>
      </c>
      <c r="P40" s="229"/>
    </row>
    <row r="41" spans="1:16" x14ac:dyDescent="0.25">
      <c r="A41" s="243"/>
      <c r="B41" s="54" t="s">
        <v>274</v>
      </c>
      <c r="C41" s="243"/>
      <c r="D41" s="246"/>
      <c r="E41" s="243"/>
      <c r="F41" s="243"/>
      <c r="G41" s="232"/>
      <c r="H41" s="232"/>
      <c r="I41" s="232"/>
      <c r="J41" s="232"/>
      <c r="K41" s="232"/>
      <c r="L41" s="232"/>
      <c r="M41" s="232"/>
      <c r="N41" s="227"/>
      <c r="O41" s="227"/>
      <c r="P41" s="230"/>
    </row>
    <row r="42" spans="1:16" x14ac:dyDescent="0.25">
      <c r="A42" s="243"/>
      <c r="B42" s="54" t="s">
        <v>275</v>
      </c>
      <c r="C42" s="243"/>
      <c r="D42" s="246"/>
      <c r="E42" s="243"/>
      <c r="F42" s="243"/>
      <c r="G42" s="232"/>
      <c r="H42" s="232"/>
      <c r="I42" s="232"/>
      <c r="J42" s="232"/>
      <c r="K42" s="232"/>
      <c r="L42" s="232"/>
      <c r="M42" s="232"/>
      <c r="N42" s="227"/>
      <c r="O42" s="227"/>
      <c r="P42" s="230"/>
    </row>
    <row r="43" spans="1:16" ht="12.75" thickBot="1" x14ac:dyDescent="0.3">
      <c r="A43" s="244"/>
      <c r="B43" s="55" t="s">
        <v>276</v>
      </c>
      <c r="C43" s="244"/>
      <c r="D43" s="247"/>
      <c r="E43" s="244"/>
      <c r="F43" s="244"/>
      <c r="G43" s="233"/>
      <c r="H43" s="233"/>
      <c r="I43" s="233"/>
      <c r="J43" s="233"/>
      <c r="K43" s="233"/>
      <c r="L43" s="233"/>
      <c r="M43" s="233"/>
      <c r="N43" s="228"/>
      <c r="O43" s="228"/>
      <c r="P43" s="230"/>
    </row>
    <row r="44" spans="1:16" ht="12" customHeight="1" x14ac:dyDescent="0.25">
      <c r="A44" s="226">
        <v>20</v>
      </c>
      <c r="B44" s="54" t="s">
        <v>278</v>
      </c>
      <c r="C44" s="226" t="s">
        <v>323</v>
      </c>
      <c r="D44" s="245">
        <v>4999413</v>
      </c>
      <c r="E44" s="226" t="s">
        <v>226</v>
      </c>
      <c r="F44" s="226" t="s">
        <v>254</v>
      </c>
      <c r="G44" s="231" t="s">
        <v>229</v>
      </c>
      <c r="H44" s="231" t="s">
        <v>229</v>
      </c>
      <c r="I44" s="231" t="s">
        <v>229</v>
      </c>
      <c r="J44" s="231" t="s">
        <v>229</v>
      </c>
      <c r="K44" s="231" t="s">
        <v>229</v>
      </c>
      <c r="L44" s="231" t="s">
        <v>228</v>
      </c>
      <c r="M44" s="231" t="s">
        <v>230</v>
      </c>
      <c r="N44" s="226"/>
      <c r="O44" s="226" t="s">
        <v>259</v>
      </c>
      <c r="P44" s="226" t="s">
        <v>279</v>
      </c>
    </row>
    <row r="45" spans="1:16" ht="12.6" customHeight="1" x14ac:dyDescent="0.25">
      <c r="A45" s="243"/>
      <c r="B45" s="54" t="s">
        <v>280</v>
      </c>
      <c r="C45" s="243"/>
      <c r="D45" s="246"/>
      <c r="E45" s="243"/>
      <c r="F45" s="243"/>
      <c r="G45" s="232"/>
      <c r="H45" s="232"/>
      <c r="I45" s="232"/>
      <c r="J45" s="232"/>
      <c r="K45" s="232"/>
      <c r="L45" s="232"/>
      <c r="M45" s="232"/>
      <c r="N45" s="227"/>
      <c r="O45" s="227"/>
      <c r="P45" s="227"/>
    </row>
    <row r="46" spans="1:16" ht="12.6" customHeight="1" x14ac:dyDescent="0.25">
      <c r="A46" s="243"/>
      <c r="B46" s="54" t="s">
        <v>281</v>
      </c>
      <c r="C46" s="243"/>
      <c r="D46" s="246"/>
      <c r="E46" s="243"/>
      <c r="F46" s="243"/>
      <c r="G46" s="232"/>
      <c r="H46" s="232"/>
      <c r="I46" s="232"/>
      <c r="J46" s="232"/>
      <c r="K46" s="232"/>
      <c r="L46" s="232"/>
      <c r="M46" s="232"/>
      <c r="N46" s="227"/>
      <c r="O46" s="227"/>
      <c r="P46" s="227"/>
    </row>
    <row r="47" spans="1:16" ht="84" customHeight="1" thickBot="1" x14ac:dyDescent="0.3">
      <c r="A47" s="244"/>
      <c r="B47" s="55"/>
      <c r="C47" s="244"/>
      <c r="D47" s="247"/>
      <c r="E47" s="244"/>
      <c r="F47" s="244"/>
      <c r="G47" s="233"/>
      <c r="H47" s="233"/>
      <c r="I47" s="233"/>
      <c r="J47" s="233"/>
      <c r="K47" s="233"/>
      <c r="L47" s="233"/>
      <c r="M47" s="233"/>
      <c r="N47" s="228"/>
      <c r="O47" s="228"/>
      <c r="P47" s="228"/>
    </row>
    <row r="48" spans="1:16" x14ac:dyDescent="0.25">
      <c r="A48" s="226">
        <v>21</v>
      </c>
      <c r="B48" s="84" t="s">
        <v>80</v>
      </c>
      <c r="C48" s="226" t="s">
        <v>289</v>
      </c>
      <c r="D48" s="245">
        <v>3888205</v>
      </c>
      <c r="E48" s="226" t="s">
        <v>290</v>
      </c>
      <c r="F48" s="226" t="s">
        <v>285</v>
      </c>
      <c r="G48" s="231" t="s">
        <v>228</v>
      </c>
      <c r="H48" s="231" t="s">
        <v>229</v>
      </c>
      <c r="I48" s="231" t="s">
        <v>229</v>
      </c>
      <c r="J48" s="231" t="s">
        <v>228</v>
      </c>
      <c r="K48" s="231" t="s">
        <v>229</v>
      </c>
      <c r="L48" s="231" t="s">
        <v>228</v>
      </c>
      <c r="M48" s="231" t="s">
        <v>230</v>
      </c>
      <c r="N48" s="226"/>
      <c r="O48" s="226" t="s">
        <v>273</v>
      </c>
      <c r="P48" s="229"/>
    </row>
    <row r="49" spans="1:16" ht="12" customHeight="1" x14ac:dyDescent="0.25">
      <c r="A49" s="243"/>
      <c r="B49" s="85" t="s">
        <v>292</v>
      </c>
      <c r="C49" s="243"/>
      <c r="D49" s="243"/>
      <c r="E49" s="243"/>
      <c r="F49" s="243"/>
      <c r="G49" s="232"/>
      <c r="H49" s="232"/>
      <c r="I49" s="232"/>
      <c r="J49" s="232"/>
      <c r="K49" s="232"/>
      <c r="L49" s="232"/>
      <c r="M49" s="232"/>
      <c r="N49" s="227"/>
      <c r="O49" s="227"/>
      <c r="P49" s="230"/>
    </row>
    <row r="50" spans="1:16" ht="12" customHeight="1" x14ac:dyDescent="0.25">
      <c r="A50" s="243"/>
      <c r="B50" s="85" t="s">
        <v>293</v>
      </c>
      <c r="C50" s="243"/>
      <c r="D50" s="243"/>
      <c r="E50" s="243"/>
      <c r="F50" s="243"/>
      <c r="G50" s="232"/>
      <c r="H50" s="232"/>
      <c r="I50" s="232"/>
      <c r="J50" s="232"/>
      <c r="K50" s="232"/>
      <c r="L50" s="232"/>
      <c r="M50" s="232"/>
      <c r="N50" s="227"/>
      <c r="O50" s="227"/>
      <c r="P50" s="230"/>
    </row>
    <row r="51" spans="1:16" s="49" customFormat="1" ht="42" customHeight="1" thickBot="1" x14ac:dyDescent="0.3">
      <c r="A51" s="243"/>
      <c r="B51" s="86"/>
      <c r="C51" s="243"/>
      <c r="D51" s="243"/>
      <c r="E51" s="243"/>
      <c r="F51" s="243"/>
      <c r="G51" s="232"/>
      <c r="H51" s="232"/>
      <c r="I51" s="232"/>
      <c r="J51" s="232"/>
      <c r="K51" s="232"/>
      <c r="L51" s="232"/>
      <c r="M51" s="233"/>
      <c r="N51" s="227"/>
      <c r="O51" s="228"/>
      <c r="P51" s="230"/>
    </row>
    <row r="52" spans="1:16" x14ac:dyDescent="0.25">
      <c r="A52" s="226">
        <v>23</v>
      </c>
      <c r="B52" s="62" t="s">
        <v>124</v>
      </c>
      <c r="C52" s="226" t="s">
        <v>282</v>
      </c>
      <c r="D52" s="226" t="s">
        <v>283</v>
      </c>
      <c r="E52" s="226" t="s">
        <v>284</v>
      </c>
      <c r="F52" s="226" t="s">
        <v>285</v>
      </c>
      <c r="G52" s="231" t="s">
        <v>228</v>
      </c>
      <c r="H52" s="231" t="s">
        <v>229</v>
      </c>
      <c r="I52" s="231" t="s">
        <v>229</v>
      </c>
      <c r="J52" s="231" t="s">
        <v>229</v>
      </c>
      <c r="K52" s="231" t="s">
        <v>228</v>
      </c>
      <c r="L52" s="231" t="s">
        <v>228</v>
      </c>
      <c r="M52" s="231" t="s">
        <v>230</v>
      </c>
      <c r="N52" s="226"/>
      <c r="O52" s="234" t="s">
        <v>259</v>
      </c>
      <c r="P52" s="229"/>
    </row>
    <row r="53" spans="1:16" x14ac:dyDescent="0.25">
      <c r="A53" s="243"/>
      <c r="B53" s="63" t="s">
        <v>286</v>
      </c>
      <c r="C53" s="243"/>
      <c r="D53" s="243"/>
      <c r="E53" s="243"/>
      <c r="F53" s="243"/>
      <c r="G53" s="232"/>
      <c r="H53" s="232"/>
      <c r="I53" s="232"/>
      <c r="J53" s="232"/>
      <c r="K53" s="232"/>
      <c r="L53" s="232"/>
      <c r="M53" s="232"/>
      <c r="N53" s="227"/>
      <c r="O53" s="235"/>
      <c r="P53" s="230"/>
    </row>
    <row r="54" spans="1:16" x14ac:dyDescent="0.25">
      <c r="A54" s="243"/>
      <c r="B54" s="63" t="s">
        <v>287</v>
      </c>
      <c r="C54" s="243"/>
      <c r="D54" s="243"/>
      <c r="E54" s="243"/>
      <c r="F54" s="243"/>
      <c r="G54" s="232"/>
      <c r="H54" s="232"/>
      <c r="I54" s="232"/>
      <c r="J54" s="232"/>
      <c r="K54" s="232"/>
      <c r="L54" s="232"/>
      <c r="M54" s="232"/>
      <c r="N54" s="227"/>
      <c r="O54" s="235"/>
      <c r="P54" s="230"/>
    </row>
    <row r="55" spans="1:16" ht="12.75" thickBot="1" x14ac:dyDescent="0.3">
      <c r="A55" s="244"/>
      <c r="B55" s="64"/>
      <c r="C55" s="244"/>
      <c r="D55" s="244"/>
      <c r="E55" s="244"/>
      <c r="F55" s="244"/>
      <c r="G55" s="233"/>
      <c r="H55" s="233"/>
      <c r="I55" s="233"/>
      <c r="J55" s="233"/>
      <c r="K55" s="233"/>
      <c r="L55" s="233"/>
      <c r="M55" s="233"/>
      <c r="N55" s="228"/>
      <c r="O55" s="236"/>
      <c r="P55" s="237"/>
    </row>
    <row r="56" spans="1:16" ht="15.75" thickBot="1" x14ac:dyDescent="0.3">
      <c r="A56" s="248" t="s">
        <v>288</v>
      </c>
      <c r="B56" s="249"/>
      <c r="C56" s="249"/>
      <c r="D56" s="249"/>
      <c r="E56" s="249"/>
      <c r="F56" s="249"/>
      <c r="G56" s="249"/>
      <c r="H56" s="249"/>
      <c r="I56" s="249"/>
      <c r="J56" s="249"/>
      <c r="K56" s="249"/>
      <c r="L56" s="249"/>
      <c r="M56" s="249"/>
      <c r="N56" s="250"/>
      <c r="O56" s="250"/>
      <c r="P56" s="251"/>
    </row>
    <row r="57" spans="1:16" x14ac:dyDescent="0.25">
      <c r="A57" s="223">
        <v>42</v>
      </c>
      <c r="B57" s="65" t="s">
        <v>80</v>
      </c>
      <c r="C57" s="223" t="s">
        <v>294</v>
      </c>
      <c r="D57" s="240" t="s">
        <v>295</v>
      </c>
      <c r="E57" s="223" t="s">
        <v>296</v>
      </c>
      <c r="F57" s="223" t="s">
        <v>297</v>
      </c>
      <c r="G57" s="220" t="s">
        <v>228</v>
      </c>
      <c r="H57" s="220" t="s">
        <v>228</v>
      </c>
      <c r="I57" s="220" t="s">
        <v>228</v>
      </c>
      <c r="J57" s="220" t="s">
        <v>228</v>
      </c>
      <c r="K57" s="220" t="s">
        <v>229</v>
      </c>
      <c r="L57" s="220" t="s">
        <v>228</v>
      </c>
      <c r="M57" s="220" t="s">
        <v>83</v>
      </c>
      <c r="N57" s="223" t="s">
        <v>298</v>
      </c>
      <c r="O57" s="223" t="s">
        <v>299</v>
      </c>
      <c r="P57" s="252"/>
    </row>
    <row r="58" spans="1:16" x14ac:dyDescent="0.25">
      <c r="A58" s="238"/>
      <c r="B58" s="65" t="s">
        <v>292</v>
      </c>
      <c r="C58" s="238"/>
      <c r="D58" s="241"/>
      <c r="E58" s="238"/>
      <c r="F58" s="238"/>
      <c r="G58" s="221"/>
      <c r="H58" s="221"/>
      <c r="I58" s="221"/>
      <c r="J58" s="221"/>
      <c r="K58" s="221"/>
      <c r="L58" s="221"/>
      <c r="M58" s="221"/>
      <c r="N58" s="224"/>
      <c r="O58" s="224"/>
      <c r="P58" s="253"/>
    </row>
    <row r="59" spans="1:16" x14ac:dyDescent="0.25">
      <c r="A59" s="238"/>
      <c r="B59" s="65" t="s">
        <v>293</v>
      </c>
      <c r="C59" s="238"/>
      <c r="D59" s="241"/>
      <c r="E59" s="238"/>
      <c r="F59" s="238"/>
      <c r="G59" s="221"/>
      <c r="H59" s="221"/>
      <c r="I59" s="221"/>
      <c r="J59" s="221"/>
      <c r="K59" s="221"/>
      <c r="L59" s="221"/>
      <c r="M59" s="221"/>
      <c r="N59" s="224"/>
      <c r="O59" s="224"/>
      <c r="P59" s="253"/>
    </row>
    <row r="60" spans="1:16" ht="153.75" customHeight="1" thickBot="1" x14ac:dyDescent="0.3">
      <c r="A60" s="239"/>
      <c r="B60" s="66"/>
      <c r="C60" s="239"/>
      <c r="D60" s="242"/>
      <c r="E60" s="239"/>
      <c r="F60" s="239"/>
      <c r="G60" s="222"/>
      <c r="H60" s="222"/>
      <c r="I60" s="222"/>
      <c r="J60" s="222"/>
      <c r="K60" s="222"/>
      <c r="L60" s="222"/>
      <c r="M60" s="222"/>
      <c r="N60" s="225"/>
      <c r="O60" s="225"/>
      <c r="P60" s="254"/>
    </row>
    <row r="61" spans="1:16" ht="15.75" thickBot="1" x14ac:dyDescent="0.3">
      <c r="A61" s="216" t="s">
        <v>300</v>
      </c>
      <c r="B61" s="217"/>
      <c r="C61" s="217"/>
      <c r="D61" s="217"/>
      <c r="E61" s="217"/>
      <c r="F61" s="217"/>
      <c r="G61" s="217"/>
      <c r="H61" s="217"/>
      <c r="I61" s="217"/>
      <c r="J61" s="217"/>
      <c r="K61" s="217"/>
      <c r="L61" s="217"/>
      <c r="M61" s="217"/>
      <c r="N61" s="218"/>
      <c r="O61" s="218"/>
      <c r="P61" s="219"/>
    </row>
    <row r="62" spans="1:16" ht="29.25" customHeight="1" x14ac:dyDescent="0.25">
      <c r="A62" s="93"/>
      <c r="B62" s="67"/>
      <c r="C62" s="93"/>
      <c r="D62" s="95"/>
      <c r="E62" s="93"/>
      <c r="F62" s="93"/>
      <c r="G62" s="92"/>
      <c r="H62" s="92"/>
      <c r="I62" s="92"/>
      <c r="J62" s="92"/>
      <c r="K62" s="92"/>
      <c r="L62" s="92"/>
      <c r="M62" s="92"/>
      <c r="N62" s="93"/>
      <c r="O62" s="93"/>
      <c r="P62" s="94"/>
    </row>
    <row r="63" spans="1:16" ht="15" customHeight="1" thickBot="1" x14ac:dyDescent="0.3">
      <c r="A63" s="213" t="s">
        <v>304</v>
      </c>
      <c r="B63" s="214"/>
      <c r="C63" s="214"/>
      <c r="D63" s="214"/>
      <c r="E63" s="214"/>
      <c r="F63" s="214"/>
      <c r="G63" s="214"/>
      <c r="H63" s="214"/>
      <c r="I63" s="214"/>
      <c r="J63" s="214"/>
      <c r="K63" s="214"/>
      <c r="L63" s="214"/>
      <c r="M63" s="214"/>
      <c r="N63" s="214"/>
      <c r="O63" s="214"/>
      <c r="P63" s="215"/>
    </row>
    <row r="64" spans="1:16" x14ac:dyDescent="0.25">
      <c r="A64" s="196">
        <v>14</v>
      </c>
      <c r="B64" s="68" t="s">
        <v>103</v>
      </c>
      <c r="C64" s="196" t="s">
        <v>305</v>
      </c>
      <c r="D64" s="211">
        <v>5250000</v>
      </c>
      <c r="E64" s="196">
        <v>2019</v>
      </c>
      <c r="F64" s="196" t="s">
        <v>254</v>
      </c>
      <c r="G64" s="198" t="s">
        <v>228</v>
      </c>
      <c r="H64" s="198" t="s">
        <v>229</v>
      </c>
      <c r="I64" s="198" t="s">
        <v>228</v>
      </c>
      <c r="J64" s="198" t="s">
        <v>228</v>
      </c>
      <c r="K64" s="198" t="s">
        <v>229</v>
      </c>
      <c r="L64" s="198" t="s">
        <v>228</v>
      </c>
      <c r="M64" s="198"/>
      <c r="N64" s="196"/>
      <c r="O64" s="69"/>
      <c r="P64" s="210" t="s">
        <v>306</v>
      </c>
    </row>
    <row r="65" spans="1:16" ht="15" x14ac:dyDescent="0.25">
      <c r="A65" s="196"/>
      <c r="B65" s="68" t="s">
        <v>274</v>
      </c>
      <c r="C65" s="196"/>
      <c r="D65" s="211"/>
      <c r="E65" s="196"/>
      <c r="F65" s="196"/>
      <c r="G65" s="198"/>
      <c r="H65" s="198"/>
      <c r="I65" s="198"/>
      <c r="J65" s="198"/>
      <c r="K65" s="198"/>
      <c r="L65" s="198"/>
      <c r="M65" s="198"/>
      <c r="N65" s="204"/>
      <c r="O65" s="70"/>
      <c r="P65" s="194"/>
    </row>
    <row r="66" spans="1:16" ht="15" x14ac:dyDescent="0.25">
      <c r="A66" s="196"/>
      <c r="B66" s="68" t="s">
        <v>275</v>
      </c>
      <c r="C66" s="196"/>
      <c r="D66" s="211"/>
      <c r="E66" s="196"/>
      <c r="F66" s="196"/>
      <c r="G66" s="198"/>
      <c r="H66" s="198"/>
      <c r="I66" s="198"/>
      <c r="J66" s="198"/>
      <c r="K66" s="198"/>
      <c r="L66" s="198"/>
      <c r="M66" s="198"/>
      <c r="N66" s="204"/>
      <c r="O66" s="70"/>
      <c r="P66" s="194"/>
    </row>
    <row r="67" spans="1:16" ht="15.75" thickBot="1" x14ac:dyDescent="0.3">
      <c r="A67" s="197"/>
      <c r="B67" s="71" t="s">
        <v>276</v>
      </c>
      <c r="C67" s="197"/>
      <c r="D67" s="212"/>
      <c r="E67" s="197"/>
      <c r="F67" s="197"/>
      <c r="G67" s="199"/>
      <c r="H67" s="199"/>
      <c r="I67" s="199"/>
      <c r="J67" s="199"/>
      <c r="K67" s="199"/>
      <c r="L67" s="199"/>
      <c r="M67" s="199"/>
      <c r="N67" s="205"/>
      <c r="O67" s="72"/>
      <c r="P67" s="195"/>
    </row>
    <row r="68" spans="1:16" x14ac:dyDescent="0.25">
      <c r="A68" s="203">
        <v>15</v>
      </c>
      <c r="B68" s="73" t="s">
        <v>103</v>
      </c>
      <c r="C68" s="203" t="s">
        <v>307</v>
      </c>
      <c r="D68" s="203" t="s">
        <v>308</v>
      </c>
      <c r="E68" s="203">
        <v>2018</v>
      </c>
      <c r="F68" s="203" t="s">
        <v>254</v>
      </c>
      <c r="G68" s="200" t="s">
        <v>228</v>
      </c>
      <c r="H68" s="200" t="s">
        <v>228</v>
      </c>
      <c r="I68" s="200" t="s">
        <v>229</v>
      </c>
      <c r="J68" s="200" t="s">
        <v>228</v>
      </c>
      <c r="K68" s="200" t="s">
        <v>228</v>
      </c>
      <c r="L68" s="200" t="s">
        <v>228</v>
      </c>
      <c r="M68" s="200"/>
      <c r="N68" s="203"/>
      <c r="O68" s="74"/>
      <c r="P68" s="210" t="s">
        <v>306</v>
      </c>
    </row>
    <row r="69" spans="1:16" ht="15.75" thickBot="1" x14ac:dyDescent="0.3">
      <c r="A69" s="196"/>
      <c r="B69" s="73" t="s">
        <v>274</v>
      </c>
      <c r="C69" s="196"/>
      <c r="D69" s="196"/>
      <c r="E69" s="196"/>
      <c r="F69" s="196"/>
      <c r="G69" s="198"/>
      <c r="H69" s="198"/>
      <c r="I69" s="198"/>
      <c r="J69" s="198"/>
      <c r="K69" s="198"/>
      <c r="L69" s="198"/>
      <c r="M69" s="198"/>
      <c r="N69" s="204"/>
      <c r="O69" s="70"/>
      <c r="P69" s="194"/>
    </row>
    <row r="70" spans="1:16" ht="15" x14ac:dyDescent="0.25">
      <c r="A70" s="196"/>
      <c r="B70" s="73" t="s">
        <v>275</v>
      </c>
      <c r="C70" s="196"/>
      <c r="D70" s="196"/>
      <c r="E70" s="196"/>
      <c r="F70" s="196"/>
      <c r="G70" s="198"/>
      <c r="H70" s="198"/>
      <c r="I70" s="198"/>
      <c r="J70" s="198"/>
      <c r="K70" s="198"/>
      <c r="L70" s="198"/>
      <c r="M70" s="198"/>
      <c r="N70" s="204"/>
      <c r="O70" s="70"/>
      <c r="P70" s="194"/>
    </row>
    <row r="71" spans="1:16" ht="15.75" thickBot="1" x14ac:dyDescent="0.3">
      <c r="A71" s="197"/>
      <c r="B71" s="75" t="s">
        <v>276</v>
      </c>
      <c r="C71" s="197"/>
      <c r="D71" s="197"/>
      <c r="E71" s="197"/>
      <c r="F71" s="197"/>
      <c r="G71" s="199"/>
      <c r="H71" s="199"/>
      <c r="I71" s="199"/>
      <c r="J71" s="199"/>
      <c r="K71" s="199"/>
      <c r="L71" s="199"/>
      <c r="M71" s="199"/>
      <c r="N71" s="205"/>
      <c r="O71" s="72"/>
      <c r="P71" s="195"/>
    </row>
    <row r="72" spans="1:16" x14ac:dyDescent="0.25">
      <c r="A72" s="203">
        <v>16</v>
      </c>
      <c r="B72" s="73" t="s">
        <v>103</v>
      </c>
      <c r="C72" s="203" t="s">
        <v>309</v>
      </c>
      <c r="D72" s="209">
        <v>500000</v>
      </c>
      <c r="E72" s="203">
        <v>2019</v>
      </c>
      <c r="F72" s="203" t="s">
        <v>245</v>
      </c>
      <c r="G72" s="200" t="s">
        <v>228</v>
      </c>
      <c r="H72" s="200" t="s">
        <v>228</v>
      </c>
      <c r="I72" s="200" t="s">
        <v>228</v>
      </c>
      <c r="J72" s="200" t="s">
        <v>229</v>
      </c>
      <c r="K72" s="200" t="s">
        <v>228</v>
      </c>
      <c r="L72" s="200" t="s">
        <v>228</v>
      </c>
      <c r="M72" s="200"/>
      <c r="N72" s="203"/>
      <c r="O72" s="74"/>
      <c r="P72" s="210" t="s">
        <v>310</v>
      </c>
    </row>
    <row r="73" spans="1:16" ht="15" x14ac:dyDescent="0.25">
      <c r="A73" s="196"/>
      <c r="B73" s="73" t="s">
        <v>274</v>
      </c>
      <c r="C73" s="196"/>
      <c r="D73" s="211"/>
      <c r="E73" s="196"/>
      <c r="F73" s="196"/>
      <c r="G73" s="198"/>
      <c r="H73" s="198"/>
      <c r="I73" s="198"/>
      <c r="J73" s="198"/>
      <c r="K73" s="198"/>
      <c r="L73" s="198"/>
      <c r="M73" s="198"/>
      <c r="N73" s="204"/>
      <c r="O73" s="70"/>
      <c r="P73" s="194"/>
    </row>
    <row r="74" spans="1:16" ht="15" x14ac:dyDescent="0.25">
      <c r="A74" s="196"/>
      <c r="B74" s="73" t="s">
        <v>275</v>
      </c>
      <c r="C74" s="196"/>
      <c r="D74" s="211"/>
      <c r="E74" s="196"/>
      <c r="F74" s="196"/>
      <c r="G74" s="198"/>
      <c r="H74" s="198"/>
      <c r="I74" s="198"/>
      <c r="J74" s="198"/>
      <c r="K74" s="198"/>
      <c r="L74" s="198"/>
      <c r="M74" s="198"/>
      <c r="N74" s="204"/>
      <c r="O74" s="70"/>
      <c r="P74" s="194"/>
    </row>
    <row r="75" spans="1:16" ht="15.75" thickBot="1" x14ac:dyDescent="0.3">
      <c r="A75" s="197"/>
      <c r="B75" s="75" t="s">
        <v>276</v>
      </c>
      <c r="C75" s="197"/>
      <c r="D75" s="212"/>
      <c r="E75" s="197"/>
      <c r="F75" s="197"/>
      <c r="G75" s="199"/>
      <c r="H75" s="199"/>
      <c r="I75" s="199"/>
      <c r="J75" s="199"/>
      <c r="K75" s="199"/>
      <c r="L75" s="199"/>
      <c r="M75" s="199"/>
      <c r="N75" s="205"/>
      <c r="O75" s="72"/>
      <c r="P75" s="195"/>
    </row>
    <row r="76" spans="1:16" x14ac:dyDescent="0.25">
      <c r="A76" s="203">
        <v>26</v>
      </c>
      <c r="B76" s="73" t="s">
        <v>127</v>
      </c>
      <c r="C76" s="203" t="s">
        <v>311</v>
      </c>
      <c r="D76" s="209">
        <v>500000</v>
      </c>
      <c r="E76" s="203" t="s">
        <v>226</v>
      </c>
      <c r="F76" s="203" t="s">
        <v>301</v>
      </c>
      <c r="G76" s="200" t="s">
        <v>228</v>
      </c>
      <c r="H76" s="200" t="s">
        <v>229</v>
      </c>
      <c r="I76" s="200" t="s">
        <v>229</v>
      </c>
      <c r="J76" s="200" t="s">
        <v>228</v>
      </c>
      <c r="K76" s="200" t="s">
        <v>228</v>
      </c>
      <c r="L76" s="200" t="s">
        <v>228</v>
      </c>
      <c r="M76" s="200" t="s">
        <v>302</v>
      </c>
      <c r="N76" s="203" t="s">
        <v>89</v>
      </c>
      <c r="O76" s="206" t="s">
        <v>312</v>
      </c>
      <c r="P76" s="193" t="s">
        <v>313</v>
      </c>
    </row>
    <row r="77" spans="1:16" x14ac:dyDescent="0.25">
      <c r="A77" s="196"/>
      <c r="B77" s="73" t="s">
        <v>263</v>
      </c>
      <c r="C77" s="196"/>
      <c r="D77" s="211"/>
      <c r="E77" s="196"/>
      <c r="F77" s="196"/>
      <c r="G77" s="198"/>
      <c r="H77" s="198"/>
      <c r="I77" s="198"/>
      <c r="J77" s="198"/>
      <c r="K77" s="198"/>
      <c r="L77" s="198"/>
      <c r="M77" s="198"/>
      <c r="N77" s="204"/>
      <c r="O77" s="207"/>
      <c r="P77" s="194"/>
    </row>
    <row r="78" spans="1:16" x14ac:dyDescent="0.25">
      <c r="A78" s="196"/>
      <c r="B78" s="73" t="s">
        <v>264</v>
      </c>
      <c r="C78" s="196"/>
      <c r="D78" s="211"/>
      <c r="E78" s="196"/>
      <c r="F78" s="196"/>
      <c r="G78" s="198"/>
      <c r="H78" s="198"/>
      <c r="I78" s="198"/>
      <c r="J78" s="198"/>
      <c r="K78" s="198"/>
      <c r="L78" s="198"/>
      <c r="M78" s="198"/>
      <c r="N78" s="204"/>
      <c r="O78" s="207"/>
      <c r="P78" s="194"/>
    </row>
    <row r="79" spans="1:16" ht="12.75" thickBot="1" x14ac:dyDescent="0.3">
      <c r="A79" s="197"/>
      <c r="B79" s="75" t="s">
        <v>265</v>
      </c>
      <c r="C79" s="197"/>
      <c r="D79" s="212"/>
      <c r="E79" s="197"/>
      <c r="F79" s="197"/>
      <c r="G79" s="199"/>
      <c r="H79" s="199"/>
      <c r="I79" s="199"/>
      <c r="J79" s="199"/>
      <c r="K79" s="199"/>
      <c r="L79" s="199"/>
      <c r="M79" s="199"/>
      <c r="N79" s="205"/>
      <c r="O79" s="208"/>
      <c r="P79" s="195"/>
    </row>
    <row r="80" spans="1:16" x14ac:dyDescent="0.25">
      <c r="A80" s="203" t="s">
        <v>314</v>
      </c>
      <c r="B80" s="76" t="s">
        <v>242</v>
      </c>
      <c r="C80" s="203" t="s">
        <v>315</v>
      </c>
      <c r="D80" s="209">
        <v>900000</v>
      </c>
      <c r="E80" s="203">
        <v>2023</v>
      </c>
      <c r="F80" s="77"/>
      <c r="G80" s="198" t="s">
        <v>228</v>
      </c>
      <c r="H80" s="200" t="s">
        <v>229</v>
      </c>
      <c r="I80" s="200" t="s">
        <v>229</v>
      </c>
      <c r="J80" s="200" t="s">
        <v>228</v>
      </c>
      <c r="K80" s="200" t="s">
        <v>228</v>
      </c>
      <c r="L80" s="200" t="s">
        <v>228</v>
      </c>
      <c r="M80" s="78"/>
      <c r="N80" s="203" t="s">
        <v>303</v>
      </c>
      <c r="O80" s="206" t="s">
        <v>316</v>
      </c>
      <c r="P80" s="193" t="s">
        <v>317</v>
      </c>
    </row>
    <row r="81" spans="1:16" x14ac:dyDescent="0.25">
      <c r="A81" s="204"/>
      <c r="B81" s="79" t="s">
        <v>247</v>
      </c>
      <c r="C81" s="204"/>
      <c r="D81" s="204"/>
      <c r="E81" s="204"/>
      <c r="F81" s="196" t="s">
        <v>301</v>
      </c>
      <c r="G81" s="198"/>
      <c r="H81" s="201"/>
      <c r="I81" s="201"/>
      <c r="J81" s="198"/>
      <c r="K81" s="198"/>
      <c r="L81" s="198"/>
      <c r="M81" s="198" t="s">
        <v>302</v>
      </c>
      <c r="N81" s="204"/>
      <c r="O81" s="207"/>
      <c r="P81" s="194"/>
    </row>
    <row r="82" spans="1:16" x14ac:dyDescent="0.25">
      <c r="A82" s="204"/>
      <c r="B82" s="79" t="s">
        <v>248</v>
      </c>
      <c r="C82" s="204"/>
      <c r="D82" s="204"/>
      <c r="E82" s="204"/>
      <c r="F82" s="196"/>
      <c r="G82" s="198"/>
      <c r="H82" s="201"/>
      <c r="I82" s="201"/>
      <c r="J82" s="198"/>
      <c r="K82" s="198"/>
      <c r="L82" s="198"/>
      <c r="M82" s="198"/>
      <c r="N82" s="204"/>
      <c r="O82" s="207"/>
      <c r="P82" s="194"/>
    </row>
    <row r="83" spans="1:16" ht="12.75" thickBot="1" x14ac:dyDescent="0.3">
      <c r="A83" s="205"/>
      <c r="B83" s="80" t="s">
        <v>249</v>
      </c>
      <c r="C83" s="205"/>
      <c r="D83" s="205"/>
      <c r="E83" s="205"/>
      <c r="F83" s="197"/>
      <c r="G83" s="199"/>
      <c r="H83" s="202"/>
      <c r="I83" s="202"/>
      <c r="J83" s="199"/>
      <c r="K83" s="199"/>
      <c r="L83" s="199"/>
      <c r="M83" s="199"/>
      <c r="N83" s="205"/>
      <c r="O83" s="208"/>
      <c r="P83" s="195"/>
    </row>
    <row r="84" spans="1:16" x14ac:dyDescent="0.25">
      <c r="A84" s="203">
        <v>37</v>
      </c>
      <c r="B84" s="99" t="s">
        <v>127</v>
      </c>
      <c r="C84" s="305" t="s">
        <v>128</v>
      </c>
      <c r="D84" s="320">
        <v>4000000</v>
      </c>
      <c r="E84" s="305" t="s">
        <v>363</v>
      </c>
      <c r="F84" s="305" t="s">
        <v>356</v>
      </c>
      <c r="G84" s="308" t="s">
        <v>229</v>
      </c>
      <c r="H84" s="308" t="s">
        <v>228</v>
      </c>
      <c r="I84" s="308" t="s">
        <v>228</v>
      </c>
      <c r="J84" s="308" t="s">
        <v>228</v>
      </c>
      <c r="K84" s="308" t="s">
        <v>229</v>
      </c>
      <c r="L84" s="308" t="s">
        <v>228</v>
      </c>
      <c r="M84" s="308" t="s">
        <v>302</v>
      </c>
      <c r="N84" s="305" t="s">
        <v>89</v>
      </c>
      <c r="O84" s="314" t="s">
        <v>357</v>
      </c>
      <c r="P84" s="317"/>
    </row>
    <row r="85" spans="1:16" ht="12" customHeight="1" x14ac:dyDescent="0.25">
      <c r="A85" s="204"/>
      <c r="B85" s="99" t="s">
        <v>263</v>
      </c>
      <c r="C85" s="306"/>
      <c r="D85" s="306"/>
      <c r="E85" s="306"/>
      <c r="F85" s="306"/>
      <c r="G85" s="309"/>
      <c r="H85" s="309"/>
      <c r="I85" s="309"/>
      <c r="J85" s="309"/>
      <c r="K85" s="309"/>
      <c r="L85" s="309"/>
      <c r="M85" s="309"/>
      <c r="N85" s="312"/>
      <c r="O85" s="315"/>
      <c r="P85" s="318"/>
    </row>
    <row r="86" spans="1:16" ht="12" customHeight="1" x14ac:dyDescent="0.25">
      <c r="A86" s="204"/>
      <c r="B86" s="99" t="s">
        <v>264</v>
      </c>
      <c r="C86" s="306"/>
      <c r="D86" s="306"/>
      <c r="E86" s="306"/>
      <c r="F86" s="306"/>
      <c r="G86" s="309"/>
      <c r="H86" s="309"/>
      <c r="I86" s="309"/>
      <c r="J86" s="309"/>
      <c r="K86" s="309"/>
      <c r="L86" s="309"/>
      <c r="M86" s="309"/>
      <c r="N86" s="312"/>
      <c r="O86" s="315"/>
      <c r="P86" s="318"/>
    </row>
    <row r="87" spans="1:16" ht="12.6" customHeight="1" thickBot="1" x14ac:dyDescent="0.3">
      <c r="A87" s="205"/>
      <c r="B87" s="100" t="s">
        <v>265</v>
      </c>
      <c r="C87" s="307"/>
      <c r="D87" s="307"/>
      <c r="E87" s="307"/>
      <c r="F87" s="307"/>
      <c r="G87" s="310"/>
      <c r="H87" s="310"/>
      <c r="I87" s="310"/>
      <c r="J87" s="310"/>
      <c r="K87" s="310"/>
      <c r="L87" s="310"/>
      <c r="M87" s="310"/>
      <c r="N87" s="313"/>
      <c r="O87" s="316"/>
      <c r="P87" s="319"/>
    </row>
    <row r="88" spans="1:16" x14ac:dyDescent="0.25">
      <c r="A88" s="203">
        <v>22</v>
      </c>
      <c r="B88" s="99" t="s">
        <v>117</v>
      </c>
      <c r="C88" s="305" t="s">
        <v>358</v>
      </c>
      <c r="D88" s="305" t="s">
        <v>359</v>
      </c>
      <c r="E88" s="305" t="s">
        <v>364</v>
      </c>
      <c r="F88" s="305" t="s">
        <v>254</v>
      </c>
      <c r="G88" s="308" t="s">
        <v>228</v>
      </c>
      <c r="H88" s="308" t="s">
        <v>228</v>
      </c>
      <c r="I88" s="308" t="s">
        <v>228</v>
      </c>
      <c r="J88" s="308" t="s">
        <v>228</v>
      </c>
      <c r="K88" s="308" t="s">
        <v>228</v>
      </c>
      <c r="L88" s="308" t="s">
        <v>229</v>
      </c>
      <c r="M88" s="308" t="s">
        <v>302</v>
      </c>
      <c r="N88" s="305" t="s">
        <v>89</v>
      </c>
      <c r="O88" s="314"/>
      <c r="P88" s="193" t="s">
        <v>360</v>
      </c>
    </row>
    <row r="89" spans="1:16" ht="12" customHeight="1" x14ac:dyDescent="0.25">
      <c r="A89" s="204"/>
      <c r="B89" s="99" t="s">
        <v>361</v>
      </c>
      <c r="C89" s="306"/>
      <c r="D89" s="306"/>
      <c r="E89" s="306"/>
      <c r="F89" s="306"/>
      <c r="G89" s="309"/>
      <c r="H89" s="309"/>
      <c r="I89" s="309"/>
      <c r="J89" s="309"/>
      <c r="K89" s="309"/>
      <c r="L89" s="309"/>
      <c r="M89" s="309"/>
      <c r="N89" s="312"/>
      <c r="O89" s="315"/>
      <c r="P89" s="194"/>
    </row>
    <row r="90" spans="1:16" ht="12" customHeight="1" x14ac:dyDescent="0.25">
      <c r="A90" s="204"/>
      <c r="B90" s="99" t="s">
        <v>362</v>
      </c>
      <c r="C90" s="306"/>
      <c r="D90" s="306"/>
      <c r="E90" s="306"/>
      <c r="F90" s="306"/>
      <c r="G90" s="309"/>
      <c r="H90" s="309"/>
      <c r="I90" s="309"/>
      <c r="J90" s="309"/>
      <c r="K90" s="309"/>
      <c r="L90" s="309"/>
      <c r="M90" s="309"/>
      <c r="N90" s="312"/>
      <c r="O90" s="315"/>
      <c r="P90" s="194"/>
    </row>
    <row r="91" spans="1:16" ht="12.6" customHeight="1" thickBot="1" x14ac:dyDescent="0.3">
      <c r="A91" s="205"/>
      <c r="B91" s="100"/>
      <c r="C91" s="307"/>
      <c r="D91" s="307"/>
      <c r="E91" s="307"/>
      <c r="F91" s="307"/>
      <c r="G91" s="310"/>
      <c r="H91" s="310"/>
      <c r="I91" s="310"/>
      <c r="J91" s="310"/>
      <c r="K91" s="310"/>
      <c r="L91" s="310"/>
      <c r="M91" s="310"/>
      <c r="N91" s="313"/>
      <c r="O91" s="316"/>
      <c r="P91" s="195"/>
    </row>
    <row r="92" spans="1:16" ht="12.75" x14ac:dyDescent="0.25">
      <c r="B92" s="81" t="s">
        <v>318</v>
      </c>
    </row>
    <row r="93" spans="1:16" ht="12.75" x14ac:dyDescent="0.25">
      <c r="B93" s="81" t="s">
        <v>319</v>
      </c>
    </row>
    <row r="94" spans="1:16" ht="12.75" x14ac:dyDescent="0.25">
      <c r="B94" s="81" t="s">
        <v>320</v>
      </c>
    </row>
    <row r="95" spans="1:16" ht="12.75" x14ac:dyDescent="0.25">
      <c r="B95" s="81" t="s">
        <v>321</v>
      </c>
    </row>
    <row r="96" spans="1:16" ht="15" x14ac:dyDescent="0.25">
      <c r="B96" s="51"/>
    </row>
    <row r="97" spans="2:8" ht="12.75" x14ac:dyDescent="0.25">
      <c r="B97" s="111" t="s">
        <v>369</v>
      </c>
      <c r="C97" s="111"/>
      <c r="D97" s="111"/>
      <c r="E97" s="111"/>
      <c r="F97" s="111"/>
      <c r="G97" s="111"/>
      <c r="H97" s="111"/>
    </row>
    <row r="98" spans="2:8" ht="15" x14ac:dyDescent="0.25">
      <c r="B98" s="112"/>
      <c r="C98" s="49"/>
      <c r="D98" s="49"/>
      <c r="E98" s="49"/>
      <c r="F98" s="49"/>
    </row>
    <row r="99" spans="2:8" ht="15" x14ac:dyDescent="0.25">
      <c r="C99" s="52"/>
    </row>
    <row r="100" spans="2:8" ht="15" x14ac:dyDescent="0.25">
      <c r="B100" s="52" t="s">
        <v>322</v>
      </c>
      <c r="C100" s="52"/>
    </row>
  </sheetData>
  <mergeCells count="315">
    <mergeCell ref="M88:M91"/>
    <mergeCell ref="L84:L87"/>
    <mergeCell ref="N84:N87"/>
    <mergeCell ref="O84:O87"/>
    <mergeCell ref="P84:P87"/>
    <mergeCell ref="A88:A91"/>
    <mergeCell ref="C88:C91"/>
    <mergeCell ref="D88:D91"/>
    <mergeCell ref="E88:E91"/>
    <mergeCell ref="G88:G91"/>
    <mergeCell ref="H88:H91"/>
    <mergeCell ref="I88:I91"/>
    <mergeCell ref="J88:J91"/>
    <mergeCell ref="K88:K91"/>
    <mergeCell ref="L88:L91"/>
    <mergeCell ref="N88:N91"/>
    <mergeCell ref="O88:O91"/>
    <mergeCell ref="P88:P91"/>
    <mergeCell ref="F84:F87"/>
    <mergeCell ref="M84:M87"/>
    <mergeCell ref="F88:F91"/>
    <mergeCell ref="A84:A87"/>
    <mergeCell ref="C84:C87"/>
    <mergeCell ref="D84:D87"/>
    <mergeCell ref="E84:E87"/>
    <mergeCell ref="G84:G87"/>
    <mergeCell ref="H84:H87"/>
    <mergeCell ref="I84:I87"/>
    <mergeCell ref="J84:J87"/>
    <mergeCell ref="K84:K87"/>
    <mergeCell ref="G4:L4"/>
    <mergeCell ref="M4:M6"/>
    <mergeCell ref="N4:N6"/>
    <mergeCell ref="K8:K11"/>
    <mergeCell ref="L8:L11"/>
    <mergeCell ref="M8:M11"/>
    <mergeCell ref="N8:N11"/>
    <mergeCell ref="E20:E23"/>
    <mergeCell ref="F20:F23"/>
    <mergeCell ref="G20:G23"/>
    <mergeCell ref="H20:H23"/>
    <mergeCell ref="I20:I23"/>
    <mergeCell ref="N12:N15"/>
    <mergeCell ref="K24:K27"/>
    <mergeCell ref="L24:L27"/>
    <mergeCell ref="M24:M27"/>
    <mergeCell ref="N24:N27"/>
    <mergeCell ref="G28:G31"/>
    <mergeCell ref="O4:O6"/>
    <mergeCell ref="P4:P6"/>
    <mergeCell ref="G5:J5"/>
    <mergeCell ref="K5:K6"/>
    <mergeCell ref="L5:L6"/>
    <mergeCell ref="A4:A6"/>
    <mergeCell ref="B4:B6"/>
    <mergeCell ref="C4:C6"/>
    <mergeCell ref="D4:D6"/>
    <mergeCell ref="E4:E6"/>
    <mergeCell ref="F4:F6"/>
    <mergeCell ref="O8:O11"/>
    <mergeCell ref="P8:P11"/>
    <mergeCell ref="A7:P7"/>
    <mergeCell ref="A8:A11"/>
    <mergeCell ref="C8:C11"/>
    <mergeCell ref="D8:D11"/>
    <mergeCell ref="E8:E11"/>
    <mergeCell ref="F8:F11"/>
    <mergeCell ref="G8:G11"/>
    <mergeCell ref="H8:H11"/>
    <mergeCell ref="I8:I11"/>
    <mergeCell ref="J8:J11"/>
    <mergeCell ref="A16:A19"/>
    <mergeCell ref="C16:C19"/>
    <mergeCell ref="D16:D19"/>
    <mergeCell ref="E16:E19"/>
    <mergeCell ref="F16:F19"/>
    <mergeCell ref="G16:G19"/>
    <mergeCell ref="H16:H19"/>
    <mergeCell ref="H12:H15"/>
    <mergeCell ref="I12:I15"/>
    <mergeCell ref="A12:A15"/>
    <mergeCell ref="C12:C15"/>
    <mergeCell ref="D12:D15"/>
    <mergeCell ref="E12:E15"/>
    <mergeCell ref="F12:F15"/>
    <mergeCell ref="G12:G15"/>
    <mergeCell ref="I16:I19"/>
    <mergeCell ref="O24:O27"/>
    <mergeCell ref="P24:P27"/>
    <mergeCell ref="P20:P23"/>
    <mergeCell ref="J20:J23"/>
    <mergeCell ref="K20:K23"/>
    <mergeCell ref="L20:L23"/>
    <mergeCell ref="M20:M23"/>
    <mergeCell ref="N20:N23"/>
    <mergeCell ref="O20:O23"/>
    <mergeCell ref="O12:O15"/>
    <mergeCell ref="P12:P15"/>
    <mergeCell ref="J12:J15"/>
    <mergeCell ref="K12:K15"/>
    <mergeCell ref="L12:L15"/>
    <mergeCell ref="M12:M15"/>
    <mergeCell ref="O16:O19"/>
    <mergeCell ref="P16:P19"/>
    <mergeCell ref="J16:J19"/>
    <mergeCell ref="K16:K19"/>
    <mergeCell ref="L16:L19"/>
    <mergeCell ref="M16:M19"/>
    <mergeCell ref="N16:N19"/>
    <mergeCell ref="A24:A27"/>
    <mergeCell ref="C24:C27"/>
    <mergeCell ref="D24:D27"/>
    <mergeCell ref="E24:E27"/>
    <mergeCell ref="F24:F27"/>
    <mergeCell ref="G24:G27"/>
    <mergeCell ref="H24:H27"/>
    <mergeCell ref="I24:I27"/>
    <mergeCell ref="J24:J27"/>
    <mergeCell ref="A20:A23"/>
    <mergeCell ref="C20:C23"/>
    <mergeCell ref="D20:D23"/>
    <mergeCell ref="I32:I35"/>
    <mergeCell ref="N28:N31"/>
    <mergeCell ref="O28:O31"/>
    <mergeCell ref="P28:P31"/>
    <mergeCell ref="A32:A35"/>
    <mergeCell ref="C32:C35"/>
    <mergeCell ref="D32:D35"/>
    <mergeCell ref="E32:E35"/>
    <mergeCell ref="F32:F35"/>
    <mergeCell ref="G32:G35"/>
    <mergeCell ref="H32:H35"/>
    <mergeCell ref="H28:H31"/>
    <mergeCell ref="I28:I31"/>
    <mergeCell ref="J28:J31"/>
    <mergeCell ref="K28:K31"/>
    <mergeCell ref="L28:L31"/>
    <mergeCell ref="M28:M31"/>
    <mergeCell ref="A28:A31"/>
    <mergeCell ref="C28:C31"/>
    <mergeCell ref="D28:D31"/>
    <mergeCell ref="E28:E31"/>
    <mergeCell ref="F28:F31"/>
    <mergeCell ref="O32:O35"/>
    <mergeCell ref="P32:P35"/>
    <mergeCell ref="L32:L35"/>
    <mergeCell ref="M32:M35"/>
    <mergeCell ref="N32:N35"/>
    <mergeCell ref="K40:K43"/>
    <mergeCell ref="L40:L43"/>
    <mergeCell ref="M40:M43"/>
    <mergeCell ref="N40:N43"/>
    <mergeCell ref="O40:O43"/>
    <mergeCell ref="P40:P43"/>
    <mergeCell ref="P36:P39"/>
    <mergeCell ref="J36:J39"/>
    <mergeCell ref="K36:K39"/>
    <mergeCell ref="L36:L39"/>
    <mergeCell ref="M36:M39"/>
    <mergeCell ref="N36:N39"/>
    <mergeCell ref="O36:O39"/>
    <mergeCell ref="J32:J35"/>
    <mergeCell ref="K32:K35"/>
    <mergeCell ref="A40:A43"/>
    <mergeCell ref="C40:C43"/>
    <mergeCell ref="D40:D43"/>
    <mergeCell ref="E40:E43"/>
    <mergeCell ref="F40:F43"/>
    <mergeCell ref="G40:G43"/>
    <mergeCell ref="H40:H43"/>
    <mergeCell ref="I40:I43"/>
    <mergeCell ref="J40:J43"/>
    <mergeCell ref="A36:A39"/>
    <mergeCell ref="C36:C39"/>
    <mergeCell ref="D36:D39"/>
    <mergeCell ref="E36:E39"/>
    <mergeCell ref="F36:F39"/>
    <mergeCell ref="G36:G39"/>
    <mergeCell ref="H36:H39"/>
    <mergeCell ref="I36:I39"/>
    <mergeCell ref="P57:P60"/>
    <mergeCell ref="N44:N47"/>
    <mergeCell ref="O44:O47"/>
    <mergeCell ref="P44:P47"/>
    <mergeCell ref="A52:A55"/>
    <mergeCell ref="C52:C55"/>
    <mergeCell ref="D52:D55"/>
    <mergeCell ref="E52:E55"/>
    <mergeCell ref="F52:F55"/>
    <mergeCell ref="G52:G55"/>
    <mergeCell ref="H52:H55"/>
    <mergeCell ref="H44:H47"/>
    <mergeCell ref="I44:I47"/>
    <mergeCell ref="J44:J47"/>
    <mergeCell ref="K44:K47"/>
    <mergeCell ref="L44:L47"/>
    <mergeCell ref="M44:M47"/>
    <mergeCell ref="A44:A47"/>
    <mergeCell ref="C44:C47"/>
    <mergeCell ref="D44:D47"/>
    <mergeCell ref="E44:E47"/>
    <mergeCell ref="F44:F47"/>
    <mergeCell ref="G44:G47"/>
    <mergeCell ref="I48:I51"/>
    <mergeCell ref="A56:P56"/>
    <mergeCell ref="A48:A51"/>
    <mergeCell ref="C48:C51"/>
    <mergeCell ref="D48:D51"/>
    <mergeCell ref="E48:E51"/>
    <mergeCell ref="F48:F51"/>
    <mergeCell ref="G48:G51"/>
    <mergeCell ref="H48:H51"/>
    <mergeCell ref="I52:I55"/>
    <mergeCell ref="J52:J55"/>
    <mergeCell ref="K52:K55"/>
    <mergeCell ref="L52:L55"/>
    <mergeCell ref="M52:M55"/>
    <mergeCell ref="N52:N55"/>
    <mergeCell ref="A61:P61"/>
    <mergeCell ref="J57:J60"/>
    <mergeCell ref="K57:K60"/>
    <mergeCell ref="L57:L60"/>
    <mergeCell ref="M57:M60"/>
    <mergeCell ref="N57:N60"/>
    <mergeCell ref="O57:O60"/>
    <mergeCell ref="O48:O51"/>
    <mergeCell ref="P48:P51"/>
    <mergeCell ref="J48:J51"/>
    <mergeCell ref="K48:K51"/>
    <mergeCell ref="L48:L51"/>
    <mergeCell ref="M48:M51"/>
    <mergeCell ref="N48:N51"/>
    <mergeCell ref="O52:O55"/>
    <mergeCell ref="P52:P55"/>
    <mergeCell ref="A57:A60"/>
    <mergeCell ref="C57:C60"/>
    <mergeCell ref="D57:D60"/>
    <mergeCell ref="E57:E60"/>
    <mergeCell ref="F57:F60"/>
    <mergeCell ref="G57:G60"/>
    <mergeCell ref="H57:H60"/>
    <mergeCell ref="I57:I60"/>
    <mergeCell ref="A63:P63"/>
    <mergeCell ref="A64:A67"/>
    <mergeCell ref="C64:C67"/>
    <mergeCell ref="D64:D67"/>
    <mergeCell ref="E64:E67"/>
    <mergeCell ref="F64:F67"/>
    <mergeCell ref="G64:G67"/>
    <mergeCell ref="H64:H67"/>
    <mergeCell ref="I64:I67"/>
    <mergeCell ref="J64:J67"/>
    <mergeCell ref="K64:K67"/>
    <mergeCell ref="L64:L67"/>
    <mergeCell ref="M64:M67"/>
    <mergeCell ref="N64:N67"/>
    <mergeCell ref="P64:P67"/>
    <mergeCell ref="A68:A71"/>
    <mergeCell ref="C68:C71"/>
    <mergeCell ref="D68:D71"/>
    <mergeCell ref="E68:E71"/>
    <mergeCell ref="F68:F71"/>
    <mergeCell ref="M68:M71"/>
    <mergeCell ref="N68:N71"/>
    <mergeCell ref="P68:P71"/>
    <mergeCell ref="A72:A75"/>
    <mergeCell ref="C72:C75"/>
    <mergeCell ref="D72:D75"/>
    <mergeCell ref="E72:E75"/>
    <mergeCell ref="F72:F75"/>
    <mergeCell ref="G72:G75"/>
    <mergeCell ref="H72:H75"/>
    <mergeCell ref="G68:G71"/>
    <mergeCell ref="H68:H71"/>
    <mergeCell ref="I68:I71"/>
    <mergeCell ref="J68:J71"/>
    <mergeCell ref="K68:K71"/>
    <mergeCell ref="L68:L71"/>
    <mergeCell ref="N76:N79"/>
    <mergeCell ref="O76:O79"/>
    <mergeCell ref="P76:P79"/>
    <mergeCell ref="P72:P75"/>
    <mergeCell ref="A76:A79"/>
    <mergeCell ref="C76:C79"/>
    <mergeCell ref="D76:D79"/>
    <mergeCell ref="E76:E79"/>
    <mergeCell ref="F76:F79"/>
    <mergeCell ref="G76:G79"/>
    <mergeCell ref="H76:H79"/>
    <mergeCell ref="I76:I79"/>
    <mergeCell ref="J76:J79"/>
    <mergeCell ref="I72:I75"/>
    <mergeCell ref="J72:J75"/>
    <mergeCell ref="K72:K75"/>
    <mergeCell ref="L72:L75"/>
    <mergeCell ref="M72:M75"/>
    <mergeCell ref="N72:N75"/>
    <mergeCell ref="A80:A83"/>
    <mergeCell ref="C80:C83"/>
    <mergeCell ref="D80:D83"/>
    <mergeCell ref="E80:E83"/>
    <mergeCell ref="G80:G83"/>
    <mergeCell ref="H80:H83"/>
    <mergeCell ref="K76:K79"/>
    <mergeCell ref="L76:L79"/>
    <mergeCell ref="M76:M79"/>
    <mergeCell ref="P80:P83"/>
    <mergeCell ref="F81:F83"/>
    <mergeCell ref="M81:M83"/>
    <mergeCell ref="I80:I83"/>
    <mergeCell ref="J80:J83"/>
    <mergeCell ref="K80:K83"/>
    <mergeCell ref="L80:L83"/>
    <mergeCell ref="N80:N83"/>
    <mergeCell ref="O80:O83"/>
  </mergeCells>
  <pageMargins left="0.7" right="0.7" top="0.78740157499999996" bottom="0.78740157499999996" header="0.3" footer="0.3"/>
  <pageSetup paperSize="8"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9FA9-A68A-4BDD-9668-CD7CD2BB19B7}">
  <sheetPr>
    <pageSetUpPr fitToPage="1"/>
  </sheetPr>
  <dimension ref="A1:J41"/>
  <sheetViews>
    <sheetView showGridLines="0" zoomScaleNormal="100" workbookViewId="0">
      <selection activeCell="A2" sqref="A2:S2"/>
    </sheetView>
  </sheetViews>
  <sheetFormatPr defaultColWidth="9.140625" defaultRowHeight="12" x14ac:dyDescent="0.25"/>
  <cols>
    <col min="1" max="1" width="9.140625" style="41"/>
    <col min="2" max="2" width="45.7109375" style="41" customWidth="1"/>
    <col min="3" max="3" width="32.42578125" style="41" customWidth="1"/>
    <col min="4" max="4" width="10.5703125" style="41" customWidth="1"/>
    <col min="5" max="5" width="10.140625" style="41" customWidth="1"/>
    <col min="6" max="6" width="19.5703125" style="41" bestFit="1" customWidth="1"/>
    <col min="7" max="7" width="19.5703125" style="41" customWidth="1"/>
    <col min="8" max="8" width="12.42578125" style="41" customWidth="1"/>
    <col min="9" max="9" width="45.28515625" style="41" customWidth="1"/>
    <col min="10" max="16384" width="9.140625" style="41"/>
  </cols>
  <sheetData>
    <row r="1" spans="1:10" ht="21" x14ac:dyDescent="0.25">
      <c r="A1" s="113" t="s">
        <v>367</v>
      </c>
      <c r="B1" s="49"/>
    </row>
    <row r="2" spans="1:10" ht="18.75" x14ac:dyDescent="0.25">
      <c r="A2" s="42" t="s">
        <v>331</v>
      </c>
    </row>
    <row r="3" spans="1:10" ht="12.75" thickBot="1" x14ac:dyDescent="0.3"/>
    <row r="4" spans="1:10" ht="12.75" thickBot="1" x14ac:dyDescent="0.3">
      <c r="A4" s="304" t="s">
        <v>206</v>
      </c>
      <c r="B4" s="304" t="s">
        <v>207</v>
      </c>
      <c r="C4" s="304" t="s">
        <v>208</v>
      </c>
      <c r="D4" s="304" t="s">
        <v>209</v>
      </c>
      <c r="E4" s="304" t="s">
        <v>210</v>
      </c>
      <c r="F4" s="304" t="s">
        <v>211</v>
      </c>
      <c r="G4" s="304" t="s">
        <v>213</v>
      </c>
      <c r="H4" s="401" t="s">
        <v>214</v>
      </c>
      <c r="I4" s="299" t="s">
        <v>215</v>
      </c>
    </row>
    <row r="5" spans="1:10" ht="12.75" thickBot="1" x14ac:dyDescent="0.3">
      <c r="A5" s="304"/>
      <c r="B5" s="304"/>
      <c r="C5" s="304"/>
      <c r="D5" s="304"/>
      <c r="E5" s="304"/>
      <c r="F5" s="304"/>
      <c r="G5" s="304"/>
      <c r="H5" s="402"/>
      <c r="I5" s="300"/>
    </row>
    <row r="6" spans="1:10" ht="42" customHeight="1" thickBot="1" x14ac:dyDescent="0.3">
      <c r="A6" s="304"/>
      <c r="B6" s="304"/>
      <c r="C6" s="304"/>
      <c r="D6" s="304"/>
      <c r="E6" s="304"/>
      <c r="F6" s="304"/>
      <c r="G6" s="304"/>
      <c r="H6" s="403"/>
      <c r="I6" s="301"/>
    </row>
    <row r="7" spans="1:10" ht="15.75" thickBot="1" x14ac:dyDescent="0.3">
      <c r="A7" s="404" t="s">
        <v>224</v>
      </c>
      <c r="B7" s="405"/>
      <c r="C7" s="405"/>
      <c r="D7" s="405"/>
      <c r="E7" s="405"/>
      <c r="F7" s="405"/>
      <c r="G7" s="405"/>
      <c r="H7" s="405"/>
      <c r="I7" s="406"/>
    </row>
    <row r="8" spans="1:10" x14ac:dyDescent="0.25">
      <c r="A8" s="374" t="s">
        <v>338</v>
      </c>
      <c r="B8" s="87" t="s">
        <v>103</v>
      </c>
      <c r="C8" s="376" t="s">
        <v>339</v>
      </c>
      <c r="D8" s="379">
        <v>102570438</v>
      </c>
      <c r="E8" s="376">
        <v>2020</v>
      </c>
      <c r="F8" s="376" t="s">
        <v>333</v>
      </c>
      <c r="G8" s="382" t="s">
        <v>230</v>
      </c>
      <c r="H8" s="376"/>
      <c r="I8" s="387" t="s">
        <v>350</v>
      </c>
      <c r="J8" s="49"/>
    </row>
    <row r="9" spans="1:10" ht="12" customHeight="1" x14ac:dyDescent="0.25">
      <c r="A9" s="375"/>
      <c r="B9" s="88" t="s">
        <v>274</v>
      </c>
      <c r="C9" s="377"/>
      <c r="D9" s="380"/>
      <c r="E9" s="377"/>
      <c r="F9" s="377"/>
      <c r="G9" s="383"/>
      <c r="H9" s="385"/>
      <c r="I9" s="388"/>
      <c r="J9" s="49"/>
    </row>
    <row r="10" spans="1:10" ht="12" customHeight="1" x14ac:dyDescent="0.25">
      <c r="A10" s="375"/>
      <c r="B10" s="88" t="s">
        <v>275</v>
      </c>
      <c r="C10" s="377"/>
      <c r="D10" s="380"/>
      <c r="E10" s="377"/>
      <c r="F10" s="377"/>
      <c r="G10" s="383"/>
      <c r="H10" s="385"/>
      <c r="I10" s="388"/>
      <c r="J10" s="49"/>
    </row>
    <row r="11" spans="1:10" ht="14.25" customHeight="1" thickBot="1" x14ac:dyDescent="0.3">
      <c r="A11" s="375"/>
      <c r="B11" s="88" t="s">
        <v>276</v>
      </c>
      <c r="C11" s="378"/>
      <c r="D11" s="381"/>
      <c r="E11" s="378"/>
      <c r="F11" s="378"/>
      <c r="G11" s="384"/>
      <c r="H11" s="386"/>
      <c r="I11" s="389"/>
      <c r="J11" s="49"/>
    </row>
    <row r="12" spans="1:10" x14ac:dyDescent="0.25">
      <c r="A12" s="374">
        <v>40</v>
      </c>
      <c r="B12" s="46" t="s">
        <v>103</v>
      </c>
      <c r="C12" s="382" t="s">
        <v>335</v>
      </c>
      <c r="D12" s="396">
        <v>692466</v>
      </c>
      <c r="E12" s="382">
        <v>2019</v>
      </c>
      <c r="F12" s="382" t="s">
        <v>336</v>
      </c>
      <c r="G12" s="382" t="s">
        <v>230</v>
      </c>
      <c r="H12" s="382"/>
      <c r="I12" s="392" t="s">
        <v>337</v>
      </c>
    </row>
    <row r="13" spans="1:10" x14ac:dyDescent="0.25">
      <c r="A13" s="375"/>
      <c r="B13" s="47" t="s">
        <v>274</v>
      </c>
      <c r="C13" s="383"/>
      <c r="D13" s="397"/>
      <c r="E13" s="383"/>
      <c r="F13" s="383"/>
      <c r="G13" s="383"/>
      <c r="H13" s="383"/>
      <c r="I13" s="399"/>
    </row>
    <row r="14" spans="1:10" x14ac:dyDescent="0.25">
      <c r="A14" s="375"/>
      <c r="B14" s="47" t="s">
        <v>275</v>
      </c>
      <c r="C14" s="383"/>
      <c r="D14" s="397"/>
      <c r="E14" s="383"/>
      <c r="F14" s="383"/>
      <c r="G14" s="383"/>
      <c r="H14" s="383"/>
      <c r="I14" s="399"/>
    </row>
    <row r="15" spans="1:10" ht="12.75" thickBot="1" x14ac:dyDescent="0.3">
      <c r="A15" s="395"/>
      <c r="B15" s="48" t="s">
        <v>276</v>
      </c>
      <c r="C15" s="384"/>
      <c r="D15" s="398"/>
      <c r="E15" s="384"/>
      <c r="F15" s="384"/>
      <c r="G15" s="384"/>
      <c r="H15" s="384"/>
      <c r="I15" s="400"/>
    </row>
    <row r="16" spans="1:10" x14ac:dyDescent="0.25">
      <c r="A16" s="374">
        <v>44</v>
      </c>
      <c r="B16" s="43" t="s">
        <v>266</v>
      </c>
      <c r="C16" s="382" t="s">
        <v>332</v>
      </c>
      <c r="D16" s="396">
        <v>778405</v>
      </c>
      <c r="E16" s="382" t="s">
        <v>226</v>
      </c>
      <c r="F16" s="376" t="s">
        <v>333</v>
      </c>
      <c r="G16" s="382" t="s">
        <v>230</v>
      </c>
      <c r="H16" s="382"/>
      <c r="I16" s="392" t="s">
        <v>334</v>
      </c>
    </row>
    <row r="17" spans="1:10" x14ac:dyDescent="0.25">
      <c r="A17" s="375"/>
      <c r="B17" s="44" t="s">
        <v>269</v>
      </c>
      <c r="C17" s="383"/>
      <c r="D17" s="383"/>
      <c r="E17" s="383"/>
      <c r="F17" s="377"/>
      <c r="G17" s="383"/>
      <c r="H17" s="390"/>
      <c r="I17" s="393"/>
    </row>
    <row r="18" spans="1:10" x14ac:dyDescent="0.25">
      <c r="A18" s="375"/>
      <c r="B18" s="44" t="s">
        <v>270</v>
      </c>
      <c r="C18" s="383"/>
      <c r="D18" s="383"/>
      <c r="E18" s="383"/>
      <c r="F18" s="377"/>
      <c r="G18" s="383"/>
      <c r="H18" s="390"/>
      <c r="I18" s="393"/>
    </row>
    <row r="19" spans="1:10" ht="12.75" thickBot="1" x14ac:dyDescent="0.3">
      <c r="A19" s="395"/>
      <c r="B19" s="45" t="s">
        <v>271</v>
      </c>
      <c r="C19" s="384"/>
      <c r="D19" s="384"/>
      <c r="E19" s="384"/>
      <c r="F19" s="407"/>
      <c r="G19" s="384"/>
      <c r="H19" s="391"/>
      <c r="I19" s="394"/>
    </row>
    <row r="20" spans="1:10" ht="12.75" thickBot="1" x14ac:dyDescent="0.3">
      <c r="A20" s="248" t="s">
        <v>288</v>
      </c>
      <c r="B20" s="249"/>
      <c r="C20" s="249"/>
      <c r="D20" s="249"/>
      <c r="E20" s="249"/>
      <c r="F20" s="249"/>
      <c r="G20" s="249"/>
      <c r="H20" s="249"/>
      <c r="I20" s="373"/>
    </row>
    <row r="21" spans="1:10" x14ac:dyDescent="0.25">
      <c r="A21" s="355">
        <v>34</v>
      </c>
      <c r="B21" s="96" t="s">
        <v>142</v>
      </c>
      <c r="C21" s="358" t="s">
        <v>340</v>
      </c>
      <c r="D21" s="361" t="s">
        <v>354</v>
      </c>
      <c r="E21" s="364" t="s">
        <v>341</v>
      </c>
      <c r="F21" s="364" t="s">
        <v>342</v>
      </c>
      <c r="G21" s="367" t="s">
        <v>355</v>
      </c>
      <c r="H21" s="364" t="s">
        <v>291</v>
      </c>
      <c r="I21" s="370" t="s">
        <v>343</v>
      </c>
      <c r="J21" s="49"/>
    </row>
    <row r="22" spans="1:10" x14ac:dyDescent="0.25">
      <c r="A22" s="356"/>
      <c r="B22" s="97" t="s">
        <v>232</v>
      </c>
      <c r="C22" s="359"/>
      <c r="D22" s="362"/>
      <c r="E22" s="362"/>
      <c r="F22" s="365"/>
      <c r="G22" s="368"/>
      <c r="H22" s="365"/>
      <c r="I22" s="371"/>
      <c r="J22" s="49"/>
    </row>
    <row r="23" spans="1:10" x14ac:dyDescent="0.25">
      <c r="A23" s="356"/>
      <c r="B23" s="97" t="s">
        <v>233</v>
      </c>
      <c r="C23" s="359"/>
      <c r="D23" s="362"/>
      <c r="E23" s="362"/>
      <c r="F23" s="365"/>
      <c r="G23" s="368"/>
      <c r="H23" s="365"/>
      <c r="I23" s="371"/>
      <c r="J23" s="49"/>
    </row>
    <row r="24" spans="1:10" ht="12.75" thickBot="1" x14ac:dyDescent="0.3">
      <c r="A24" s="357"/>
      <c r="B24" s="98" t="s">
        <v>234</v>
      </c>
      <c r="C24" s="360"/>
      <c r="D24" s="363"/>
      <c r="E24" s="363"/>
      <c r="F24" s="366"/>
      <c r="G24" s="369"/>
      <c r="H24" s="366"/>
      <c r="I24" s="372"/>
      <c r="J24" s="49"/>
    </row>
    <row r="25" spans="1:10" ht="15.75" thickBot="1" x14ac:dyDescent="0.3">
      <c r="A25" s="216" t="s">
        <v>300</v>
      </c>
      <c r="B25" s="218"/>
      <c r="C25" s="218"/>
      <c r="D25" s="218"/>
      <c r="E25" s="218"/>
      <c r="F25" s="218"/>
      <c r="G25" s="218"/>
      <c r="H25" s="218"/>
      <c r="I25" s="354"/>
    </row>
    <row r="26" spans="1:10" ht="12" customHeight="1" x14ac:dyDescent="0.25">
      <c r="A26" s="329"/>
      <c r="B26" s="107"/>
      <c r="C26" s="332"/>
      <c r="D26" s="335"/>
      <c r="E26" s="321"/>
      <c r="F26" s="321"/>
      <c r="G26" s="321"/>
      <c r="H26" s="321"/>
      <c r="I26" s="326"/>
    </row>
    <row r="27" spans="1:10" ht="12" customHeight="1" x14ac:dyDescent="0.25">
      <c r="A27" s="330"/>
      <c r="B27" s="108"/>
      <c r="C27" s="333"/>
      <c r="D27" s="322"/>
      <c r="E27" s="322"/>
      <c r="F27" s="324"/>
      <c r="G27" s="322"/>
      <c r="H27" s="324"/>
      <c r="I27" s="327"/>
    </row>
    <row r="28" spans="1:10" ht="12" customHeight="1" x14ac:dyDescent="0.25">
      <c r="A28" s="330"/>
      <c r="B28" s="108"/>
      <c r="C28" s="333"/>
      <c r="D28" s="322"/>
      <c r="E28" s="322"/>
      <c r="F28" s="324"/>
      <c r="G28" s="322"/>
      <c r="H28" s="324"/>
      <c r="I28" s="327"/>
    </row>
    <row r="29" spans="1:10" ht="12.6" customHeight="1" thickBot="1" x14ac:dyDescent="0.3">
      <c r="A29" s="331"/>
      <c r="B29" s="109"/>
      <c r="C29" s="334"/>
      <c r="D29" s="323"/>
      <c r="E29" s="323"/>
      <c r="F29" s="325"/>
      <c r="G29" s="323"/>
      <c r="H29" s="325"/>
      <c r="I29" s="328"/>
    </row>
    <row r="30" spans="1:10" ht="15" customHeight="1" thickBot="1" x14ac:dyDescent="0.3">
      <c r="A30" s="336" t="s">
        <v>304</v>
      </c>
      <c r="B30" s="337"/>
      <c r="C30" s="337"/>
      <c r="D30" s="337"/>
      <c r="E30" s="337"/>
      <c r="F30" s="337"/>
      <c r="G30" s="337"/>
      <c r="H30" s="337"/>
      <c r="I30" s="338"/>
    </row>
    <row r="31" spans="1:10" ht="12" customHeight="1" x14ac:dyDescent="0.25">
      <c r="A31" s="339">
        <v>48</v>
      </c>
      <c r="B31" s="89" t="s">
        <v>242</v>
      </c>
      <c r="C31" s="342" t="s">
        <v>346</v>
      </c>
      <c r="D31" s="345">
        <v>1500000</v>
      </c>
      <c r="E31" s="348">
        <v>2022</v>
      </c>
      <c r="F31" s="348" t="s">
        <v>347</v>
      </c>
      <c r="G31" s="348" t="s">
        <v>302</v>
      </c>
      <c r="H31" s="348" t="s">
        <v>348</v>
      </c>
      <c r="I31" s="351" t="s">
        <v>349</v>
      </c>
    </row>
    <row r="32" spans="1:10" ht="12" customHeight="1" x14ac:dyDescent="0.25">
      <c r="A32" s="340"/>
      <c r="B32" s="90" t="s">
        <v>247</v>
      </c>
      <c r="C32" s="343"/>
      <c r="D32" s="346"/>
      <c r="E32" s="346"/>
      <c r="F32" s="349"/>
      <c r="G32" s="346"/>
      <c r="H32" s="349"/>
      <c r="I32" s="352"/>
    </row>
    <row r="33" spans="1:9" ht="12" customHeight="1" x14ac:dyDescent="0.25">
      <c r="A33" s="340"/>
      <c r="B33" s="90" t="s">
        <v>248</v>
      </c>
      <c r="C33" s="343"/>
      <c r="D33" s="346"/>
      <c r="E33" s="346"/>
      <c r="F33" s="349"/>
      <c r="G33" s="346"/>
      <c r="H33" s="349"/>
      <c r="I33" s="352"/>
    </row>
    <row r="34" spans="1:9" ht="9.75" customHeight="1" thickBot="1" x14ac:dyDescent="0.3">
      <c r="A34" s="341"/>
      <c r="B34" s="91" t="s">
        <v>249</v>
      </c>
      <c r="C34" s="344"/>
      <c r="D34" s="347"/>
      <c r="E34" s="347"/>
      <c r="F34" s="350"/>
      <c r="G34" s="347"/>
      <c r="H34" s="350"/>
      <c r="I34" s="353"/>
    </row>
    <row r="35" spans="1:9" ht="12.75" x14ac:dyDescent="0.25">
      <c r="A35" s="111" t="s">
        <v>369</v>
      </c>
      <c r="B35" s="111"/>
      <c r="C35" s="111"/>
      <c r="D35" s="111"/>
      <c r="E35" s="111"/>
      <c r="F35" s="111"/>
      <c r="G35" s="111"/>
      <c r="H35" s="50"/>
      <c r="I35" s="50"/>
    </row>
    <row r="36" spans="1:9" ht="15" x14ac:dyDescent="0.25">
      <c r="A36" s="112"/>
      <c r="B36" s="49"/>
      <c r="C36" s="49"/>
    </row>
    <row r="37" spans="1:9" ht="15" x14ac:dyDescent="0.25">
      <c r="A37" s="112"/>
      <c r="B37" s="49"/>
      <c r="C37" s="49"/>
    </row>
    <row r="38" spans="1:9" x14ac:dyDescent="0.25">
      <c r="A38" s="49"/>
      <c r="B38" s="49"/>
      <c r="C38" s="49"/>
    </row>
    <row r="39" spans="1:9" x14ac:dyDescent="0.25">
      <c r="A39" s="49"/>
      <c r="B39" s="49"/>
      <c r="C39" s="49"/>
    </row>
    <row r="40" spans="1:9" ht="15" x14ac:dyDescent="0.25">
      <c r="A40" s="112"/>
      <c r="B40" s="49"/>
      <c r="C40" s="49"/>
    </row>
    <row r="41" spans="1:9" ht="15" x14ac:dyDescent="0.25">
      <c r="B41" s="52" t="s">
        <v>322</v>
      </c>
      <c r="C41" s="52"/>
    </row>
  </sheetData>
  <mergeCells count="61">
    <mergeCell ref="G16:G19"/>
    <mergeCell ref="A4:A6"/>
    <mergeCell ref="B4:B6"/>
    <mergeCell ref="C4:C6"/>
    <mergeCell ref="D4:D6"/>
    <mergeCell ref="E4:E6"/>
    <mergeCell ref="F4:F6"/>
    <mergeCell ref="A16:A19"/>
    <mergeCell ref="C16:C19"/>
    <mergeCell ref="D16:D19"/>
    <mergeCell ref="E16:E19"/>
    <mergeCell ref="F16:F19"/>
    <mergeCell ref="G12:G15"/>
    <mergeCell ref="H12:H15"/>
    <mergeCell ref="I12:I15"/>
    <mergeCell ref="G4:G6"/>
    <mergeCell ref="H4:H6"/>
    <mergeCell ref="I4:I6"/>
    <mergeCell ref="A7:I7"/>
    <mergeCell ref="A20:I20"/>
    <mergeCell ref="A8:A11"/>
    <mergeCell ref="C8:C11"/>
    <mergeCell ref="D8:D11"/>
    <mergeCell ref="E8:E11"/>
    <mergeCell ref="F8:F11"/>
    <mergeCell ref="G8:G11"/>
    <mergeCell ref="H8:H11"/>
    <mergeCell ref="I8:I11"/>
    <mergeCell ref="H16:H19"/>
    <mergeCell ref="I16:I19"/>
    <mergeCell ref="A12:A15"/>
    <mergeCell ref="C12:C15"/>
    <mergeCell ref="D12:D15"/>
    <mergeCell ref="E12:E15"/>
    <mergeCell ref="F12:F15"/>
    <mergeCell ref="A25:I25"/>
    <mergeCell ref="A21:A24"/>
    <mergeCell ref="C21:C24"/>
    <mergeCell ref="D21:D24"/>
    <mergeCell ref="E21:E24"/>
    <mergeCell ref="F21:F24"/>
    <mergeCell ref="G21:G24"/>
    <mergeCell ref="H21:H24"/>
    <mergeCell ref="I21:I24"/>
    <mergeCell ref="A30:I30"/>
    <mergeCell ref="A31:A34"/>
    <mergeCell ref="C31:C34"/>
    <mergeCell ref="D31:D34"/>
    <mergeCell ref="E31:E34"/>
    <mergeCell ref="F31:F34"/>
    <mergeCell ref="G31:G34"/>
    <mergeCell ref="H31:H34"/>
    <mergeCell ref="I31:I34"/>
    <mergeCell ref="G26:G29"/>
    <mergeCell ref="H26:H29"/>
    <mergeCell ref="I26:I29"/>
    <mergeCell ref="A26:A29"/>
    <mergeCell ref="C26:C29"/>
    <mergeCell ref="D26:D29"/>
    <mergeCell ref="E26:E29"/>
    <mergeCell ref="F26:F29"/>
  </mergeCells>
  <pageMargins left="0.7" right="0.7" top="0.78740157499999996" bottom="0.78740157499999996" header="0.3" footer="0.3"/>
  <pageSetup paperSize="8"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752381-cb91-4abe-a53b-b3e668ca3443" xsi:nil="true"/>
    <lcf76f155ced4ddcb4097134ff3c332f xmlns="b5629fde-146a-49d8-a9d7-8013d2af61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A7C042FBB6FD545A86C1B19CE34DAC9" ma:contentTypeVersion="13" ma:contentTypeDescription="Vytvoří nový dokument" ma:contentTypeScope="" ma:versionID="93c3245cf22ae04033512e8a6a94357b">
  <xsd:schema xmlns:xsd="http://www.w3.org/2001/XMLSchema" xmlns:xs="http://www.w3.org/2001/XMLSchema" xmlns:p="http://schemas.microsoft.com/office/2006/metadata/properties" xmlns:ns2="b5629fde-146a-49d8-a9d7-8013d2af6170" xmlns:ns3="39752381-cb91-4abe-a53b-b3e668ca3443" targetNamespace="http://schemas.microsoft.com/office/2006/metadata/properties" ma:root="true" ma:fieldsID="47dd04a7cbd9a8681f2c0f6dd882dc82" ns2:_="" ns3:_="">
    <xsd:import namespace="b5629fde-146a-49d8-a9d7-8013d2af6170"/>
    <xsd:import namespace="39752381-cb91-4abe-a53b-b3e668ca34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29fde-146a-49d8-a9d7-8013d2af61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3b4a224c-fee5-473b-87a1-de32a56e29f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752381-cb91-4abe-a53b-b3e668ca344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031c098-6883-4e84-89c8-246b673e8c9c}" ma:internalName="TaxCatchAll" ma:showField="CatchAllData" ma:web="39752381-cb91-4abe-a53b-b3e668ca34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DCD2E-F239-484A-AC0E-8C9CE375359A}">
  <ds:schemaRefs>
    <ds:schemaRef ds:uri="http://purl.org/dc/terms/"/>
    <ds:schemaRef ds:uri="http://schemas.microsoft.com/office/2006/documentManagement/types"/>
    <ds:schemaRef ds:uri="39752381-cb91-4abe-a53b-b3e668ca3443"/>
    <ds:schemaRef ds:uri="http://schemas.openxmlformats.org/package/2006/metadata/core-properties"/>
    <ds:schemaRef ds:uri="http://purl.org/dc/elements/1.1/"/>
    <ds:schemaRef ds:uri="http://schemas.microsoft.com/office/infopath/2007/PartnerControls"/>
    <ds:schemaRef ds:uri="b5629fde-146a-49d8-a9d7-8013d2af617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C28D587-80A9-430C-9783-75A3A3C5A88D}">
  <ds:schemaRefs>
    <ds:schemaRef ds:uri="http://schemas.microsoft.com/sharepoint/v3/contenttype/forms"/>
  </ds:schemaRefs>
</ds:datastoreItem>
</file>

<file path=customXml/itemProps3.xml><?xml version="1.0" encoding="utf-8"?>
<ds:datastoreItem xmlns:ds="http://schemas.openxmlformats.org/officeDocument/2006/customXml" ds:itemID="{46B1299C-82BC-4DE9-8660-641AF99AA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29fde-146a-49d8-a9d7-8013d2af6170"/>
    <ds:schemaRef ds:uri="39752381-cb91-4abe-a53b-b3e668ca3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Pokyny, info</vt:lpstr>
      <vt:lpstr>MŠ</vt:lpstr>
      <vt:lpstr>ZŠ</vt:lpstr>
      <vt:lpstr>zajmové, neformalní, cel</vt:lpstr>
      <vt:lpstr>Číselníky</vt:lpstr>
      <vt:lpstr>Dokončeno a v realizaci IROP</vt:lpstr>
      <vt:lpstr>Dokončeno a v realizaci</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Vraj</dc:creator>
  <cp:keywords/>
  <dc:description/>
  <cp:lastModifiedBy>Gabriela Vraj</cp:lastModifiedBy>
  <cp:revision/>
  <cp:lastPrinted>2022-06-13T06:39:48Z</cp:lastPrinted>
  <dcterms:created xsi:type="dcterms:W3CDTF">2020-07-22T07:46:04Z</dcterms:created>
  <dcterms:modified xsi:type="dcterms:W3CDTF">2022-06-14T08:21:21Z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0x0101003A7C042FBB6FD545A86C1B19CE34DAC9</vt:lpwstr>
  </property>
  <property fmtid="{D5CDD505-2E9C-101B-9397-08002B2CF9AE}" pid="3" name="MediaServiceImageTags">
    <vt:lpwstr/>
  </property>
</Properties>
</file>