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MAP V\Strategický rámec\Stod\"/>
    </mc:Choice>
  </mc:AlternateContent>
  <xr:revisionPtr revIDLastSave="0" documentId="8_{FEB46F3C-AF4D-4174-88F7-78B5D51A592B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7" l="1"/>
  <c r="M45" i="7"/>
  <c r="M44" i="7"/>
  <c r="M43" i="7"/>
  <c r="M42" i="7"/>
  <c r="M41" i="7"/>
  <c r="M22" i="6"/>
  <c r="M40" i="7"/>
  <c r="M20" i="6"/>
  <c r="M21" i="6"/>
  <c r="M19" i="6"/>
  <c r="M39" i="7"/>
  <c r="M38" i="7"/>
  <c r="M32" i="7"/>
  <c r="M33" i="7"/>
  <c r="M34" i="7"/>
  <c r="M35" i="7"/>
  <c r="M36" i="7"/>
  <c r="M37" i="7"/>
  <c r="M31" i="7"/>
  <c r="M18" i="6"/>
  <c r="M30" i="7"/>
  <c r="M29" i="7"/>
  <c r="M28" i="7"/>
  <c r="M27" i="7"/>
  <c r="M26" i="7"/>
  <c r="M25" i="7"/>
  <c r="M24" i="7"/>
  <c r="M16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7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<sst xmlns="http://schemas.openxmlformats.org/spreadsheetml/2006/main" count="1009" uniqueCount="375">
  <si>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</si>
  <si>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</si>
  <si>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</si>
  <si>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</si>
  <si>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</si>
  <si>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</si>
  <si>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</si>
  <si>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</si>
  <si>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</si>
  <si>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</si>
  <si>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</si>
  <si>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</si>
  <si>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</si>
  <si>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</si>
  <si>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</si>
  <si>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</si>
  <si>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</si>
  <si>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</si>
  <si>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</si>
  <si>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</si>
  <si>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</si>
  <si>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</si>
  <si>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</si>
  <si>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</si>
  <si>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</si>
  <si>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</si>
  <si>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</si>
  <si>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</si>
  <si>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</si>
  <si>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</si>
  <si>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</si>
  <si>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</si>
  <si>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</si>
  <si>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</si>
  <si>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</si>
  <si>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</si>
  <si>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</si>
  <si>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</si>
  <si>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</si>
  <si>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</si>
  <si>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</si>
  <si>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</si>
  <si>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</si>
  <si>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</si>
  <si>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</si>
  <si>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</si>
  <si>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</si>
  <si>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</si>
  <si>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</si>
  <si>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</si>
  <si>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</si>
  <si>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</si>
  <si>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</si>
  <si>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</si>
  <si>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</si>
  <si>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</si>
  <si>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</si>
  <si>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</si>
  <si>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</si>
  <si>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</si>
  <si>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</si>
  <si>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</si>
  <si>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</si>
  <si>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</si>
  <si>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</si>
  <si>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</si>
  <si>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</si>
  <si>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</si>
  <si>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</si>
  <si>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</si>
  <si>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</si>
  <si>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</si>
  <si>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</si>
  <si>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</si>
  <si>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</si>
  <si>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</si>
  <si>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</si>
  <si>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</si>
  <si>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</si>
  <si>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</si>
  <si>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</si>
  <si>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</si>
  <si>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</si>
  <si>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</si>
  <si>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</si>
  <si>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</si>
  <si>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</si>
  <si>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</si>
  <si>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</si>
  <si>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</si>
  <si>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</si>
  <si>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</si>
  <si>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</si>
  <si>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</si>
  <si>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</si>
  <si>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</si>
  <si>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</si>
  <si>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</si>
  <si>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</si>
  <si>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</si>
  <si>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</si>
  <si>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</si>
  <si>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</si>
  <si>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</si>
  <si>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</si>
  <si>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</si>
  <si>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</si>
  <si>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</si>
  <si>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</si>
  <si>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</si>
  <si>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</si>
  <si>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</si>
  <si>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</si>
  <si>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</si>
  <si>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</si>
  <si>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</si>
  <si>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</si>
  <si>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</si>
  <si>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</si>
  <si>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</si>
  <si>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</si>
  <si>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</si>
  <si>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</si>
  <si>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</si>
  <si>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</si>
  <si>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</si>
  <si>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</si>
  <si>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</si>
  <si>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</si>
  <si>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</si>
  <si>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</si>
  <si>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</si>
  <si>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</si>
  <si>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</si>
  <si>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</si>
  <si>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</si>
  <si>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</si>
  <si>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</si>
  <si>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</si>
  <si>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</si>
  <si>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</si>
  <si>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</si>
  <si>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</si>
  <si>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</si>
  <si>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</si>
  <si>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</si>
  <si>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</si>
  <si>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</si>
  <si>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</si>
  <si>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</si>
  <si>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</si>
  <si>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</si>
  <si>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</si>
  <si>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</si>
  <si>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</si>
  <si>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</si>
  <si>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</si>
  <si>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</si>
  <si>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</si>
  <si>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</si>
  <si>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</si>
  <si>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</si>
  <si>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</si>
  <si>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</si>
  <si>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</si>
  <si>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</si>
  <si>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</si>
  <si>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</si>
  <si>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</si>
  <si>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</si>
  <si>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</si>
  <si>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</si>
  <si>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</si>
  <si>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</si>
  <si>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</si>
  <si>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</si>
  <si>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</si>
  <si>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</si>
  <si>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</si>
  <si>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</si>
  <si>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</si>
  <si>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</si>
  <si>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</si>
  <si>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</si>
  <si>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</si>
  <si>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</si>
  <si>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</si>
  <si>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</si>
  <si>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</si>
  <si>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</si>
  <si>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</si>
  <si>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</si>
  <si>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</si>
  <si>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</si>
  <si>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</si>
  <si>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</si>
  <si>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</si>
  <si>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</si>
  <si>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</si>
  <si>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</si>
  <si>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</si>
  <si>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</si>
  <si>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</si>
  <si>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</si>
  <si>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</si>
  <si>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</si>
  <si>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</si>
  <si>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</si>
  <si>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</si>
  <si>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</si>
  <si>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</si>
  <si>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</si>
  <si>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</si>
  <si>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</si>
  <si>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</si>
  <si>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</si>
  <si>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</si>
  <si>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</si>
  <si>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</si>
  <si>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</si>
  <si>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</si>
  <si>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</si>
  <si>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</si>
  <si>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</si>
  <si>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</si>
  <si>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</si>
  <si>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</si>
  <si>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</si>
  <si>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</si>
  <si>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</si>
  <si>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</si>
  <si>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</si>
  <si>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</si>
  <si>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</si>
  <si>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</si>
  <si>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</si>
  <si>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</si>
  <si>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</si>
  <si>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</si>
  <si>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</si>
  <si>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</si>
  <si>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</si>
  <si>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</si>
  <si>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</si>
  <si>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</si>
  <si>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</si>
  <si>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</si>
  <si>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</si>
  <si>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</si>
  <si>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</si>
  <si>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</si>
  <si>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</si>
  <si>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</si>
  <si>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</si>
  <si>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</si>
  <si>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</si>
  <si>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</si>
  <si>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</si>
  <si>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</si>
  <si>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</si>
  <si>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</si>
  <si>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</si>
  <si>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</si>
  <si>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</si>
  <si>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</si>
  <si>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</si>
  <si>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</si>
  <si>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</si>
  <si>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</si>
  <si>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</si>
  <si>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</si>
  <si>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</si>
  <si>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</si>
  <si>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</si>
  <si>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</si>
  <si>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</si>
  <si>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</si>
  <si>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</si>
  <si>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</si>
  <si>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</si>
  <si>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</si>
  <si>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</si>
  <si>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</si>
  <si>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</si>
  <si>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</si>
  <si>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</si>
  <si>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</si>
  <si>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</si>
  <si>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</si>
  <si>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</si>
  <si>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</si>
  <si>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</si>
  <si>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</si>
  <si>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</si>
  <si>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</si>
  <si>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</si>
  <si>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</si>
  <si>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</si>
  <si>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</si>
  <si>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</si>
  <si>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</si>
  <si>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</si>
  <si>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</si>
  <si>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</si>
  <si>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</si>
  <si>
    <t>12/2025</t>
  </si>
  <si>
    <t>9/2025</t>
  </si>
  <si>
    <t>Pořízení dotykových displejů a výměna zastaralých PC a NB u IAT</t>
  </si>
  <si>
    <t>7/2024</t>
  </si>
  <si>
    <t>výměna starých interaktivných tabulí za nové dotykové displeje, obměna zastaralých a nefunkčních PC a NB</t>
  </si>
  <si>
    <t>A-boxy - nový pavilón ZŠ Holýšov</t>
  </si>
  <si>
    <t>přístavba nového pavilónu školní budovy - A-boxy</t>
  </si>
  <si>
    <t>3/2024</t>
  </si>
  <si>
    <t>8/2025</t>
  </si>
  <si>
    <t>Knihovna - přístavby budovy ZŠ</t>
  </si>
  <si>
    <t>Příprava podkladků pro VŘ dodavatele</t>
  </si>
  <si>
    <t>Cvičná žákovské kuchyně - přístavba budovy ZŠ</t>
  </si>
  <si>
    <t>přístavba nového pavilónu ZŠ - knihovna</t>
  </si>
  <si>
    <t>přístavba nového pavilónu ZŠ - cvičná žákovská kuchyně</t>
  </si>
  <si>
    <t>projektová dokumentace spracovaná, Příprava podkladků pro VŘ dodavatele</t>
  </si>
  <si>
    <t>Učebna informatiky - přístavba budovy ZŠ</t>
  </si>
  <si>
    <t>přístavba nového pavilónu ZŠ - učebna informatiky</t>
  </si>
  <si>
    <t>Multifunkční sál</t>
  </si>
  <si>
    <t>přístavba nového pavilónu ZŠ - multifunkční sál a technické zařízení</t>
  </si>
  <si>
    <t>Rozšírení a rekonstrukce školní družiny</t>
  </si>
  <si>
    <t>7/2025</t>
  </si>
  <si>
    <t>8/2026</t>
  </si>
  <si>
    <t>rekonstrukce školní družiny</t>
  </si>
  <si>
    <t>Učebna fyziky  a kabinet fyziky</t>
  </si>
  <si>
    <t>vybavení a pomůcky potřebné do učebny a kabinetu fyziky</t>
  </si>
  <si>
    <t>Učebna informatiky - stávajicí budova-rekonstrukce</t>
  </si>
  <si>
    <t>zlepšení prostorových a materiálních podmínek pro zajištění</t>
  </si>
  <si>
    <t>Mateřská škola Dnešice, okres Plzeň-jih, příspěvková organizace</t>
  </si>
  <si>
    <t>Rekonstrukce hygienického zázemí přístupného ze zahrady MŠ</t>
  </si>
  <si>
    <t>Obec Dnešice</t>
  </si>
  <si>
    <t>rekonstrukce prostor v suterénu - wc pro děti přístupné ze zahrady</t>
  </si>
  <si>
    <t>10/2025</t>
  </si>
  <si>
    <t>příprava projektové dokumentace</t>
  </si>
  <si>
    <t>Vybudování nového zázemí lmš</t>
  </si>
  <si>
    <t>8/2024</t>
  </si>
  <si>
    <t>zahájena realizace projektu</t>
  </si>
  <si>
    <t>Zajištění zdroje pitné vody</t>
  </si>
  <si>
    <t>vrt pitné vody</t>
  </si>
  <si>
    <t>vybudování (nákup) nového zázemí pro navýšení počtu dětí v lmš, připojení k el. vedení, hygienické zázemí, pergola, zelená střecha</t>
  </si>
  <si>
    <t>1.1.2025</t>
  </si>
  <si>
    <t>30.6.2027</t>
  </si>
  <si>
    <t>Modernizace IT vybavení pro pedagogy školy</t>
  </si>
  <si>
    <t>pořízení notebooků a stolních PC pro pedagogický sbor</t>
  </si>
  <si>
    <t>1/2026</t>
  </si>
  <si>
    <t>Tablety pro předškolní vzdělávání</t>
  </si>
  <si>
    <t>Přístavba šaten a příslušného zázemí pro žáky 2. stupně základní školy</t>
  </si>
  <si>
    <t xml:space="preserve">přístavba šaten a příslušného zázemí </t>
  </si>
  <si>
    <t>12/2028</t>
  </si>
  <si>
    <t>pořízení tabletů do MŠ</t>
  </si>
  <si>
    <t>příprava projektu</t>
  </si>
  <si>
    <t>zpracovaná PD</t>
  </si>
  <si>
    <t>048342166</t>
  </si>
  <si>
    <t>048342167</t>
  </si>
  <si>
    <t>7/2027</t>
  </si>
  <si>
    <t>Rekonstrukce a modernizace tělocvičny</t>
  </si>
  <si>
    <t>obměna stávající podlahové krytiny a obložení stěn</t>
  </si>
  <si>
    <t>9/2028</t>
  </si>
  <si>
    <t>Rekonstrukce a modernizace učebny fyziky</t>
  </si>
  <si>
    <t>obnova vybavení nábytkem, kompletní rekonstrukce elektrických rozvodů do žákovských stolů, výměna hlavního rozvaděč, obměněna rozvodů vody, dřezů a hygienického koutku s umyvadlem</t>
  </si>
  <si>
    <t>příprava PD</t>
  </si>
  <si>
    <t>Venkovní učebna pro badatelskou výuku</t>
  </si>
  <si>
    <t>Vybudování venkovní učebny pro badatelskou výuku</t>
  </si>
  <si>
    <t>Modernizace počítačové učebny ZŠ Chotěšov</t>
  </si>
  <si>
    <t>Obměna zastaralého a kapacitně nedostačujícího vybavení v učebně digitálních technologií</t>
  </si>
  <si>
    <t>5/2026</t>
  </si>
  <si>
    <t>dodavatel bude vybrán na základě výběrového řízení</t>
  </si>
  <si>
    <t>Pořízení a obměna dotykových displajů včetně pojezdů</t>
  </si>
  <si>
    <t>připravena elektroinstalace i datové  připojení; dodavatel bude vybrán na základě výběrového řízení</t>
  </si>
  <si>
    <t>Škola každý rok doplňuje nebo obměňuje do odborných i kmenových učeben dotykové  displeje.</t>
  </si>
  <si>
    <t>Schváleno ve Stodě dne 2. 4. 2026 Řídícím výborem MAP SO ORP Stod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</si>
</sst>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2" borderId="2" xfId="0" applyFont="1" applyFill="1" applyBorder="1" applyAlignment="1" applyProtection="1">
      <alignment wrapText="1"/>
      <protection locked="0"/>
    </xf>
    <xf numFmtId="0" fontId="27" fillId="2" borderId="3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49" fontId="27" fillId="2" borderId="24" xfId="0" applyNumberFormat="1" applyFont="1" applyFill="1" applyBorder="1" applyAlignment="1" applyProtection="1">
      <alignment horizontal="right"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/>
      <protection locked="0"/>
    </xf>
    <xf numFmtId="3" fontId="27" fillId="5" borderId="23" xfId="0" applyNumberFormat="1" applyFont="1" applyFill="1" applyBorder="1" applyAlignment="1" applyProtection="1">
      <alignment wrapText="1"/>
      <protection locked="0"/>
    </xf>
    <xf numFmtId="3" fontId="27" fillId="5" borderId="25" xfId="0" applyNumberFormat="1" applyFont="1" applyFill="1" applyBorder="1" applyAlignment="1" applyProtection="1">
      <alignment wrapText="1"/>
      <protection locked="0"/>
    </xf>
    <xf numFmtId="49" fontId="27" fillId="5" borderId="23" xfId="0" applyNumberFormat="1" applyFont="1" applyFill="1" applyBorder="1" applyAlignment="1" applyProtection="1">
      <alignment wrapText="1"/>
      <protection locked="0"/>
    </xf>
    <xf numFmtId="49" fontId="27" fillId="5" borderId="25" xfId="0" applyNumberFormat="1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31" xfId="0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wrapText="1"/>
      <protection locked="0"/>
    </xf>
    <xf numFmtId="49" fontId="27" fillId="0" borderId="24" xfId="0" applyNumberFormat="1" applyFont="1" applyFill="1" applyBorder="1" applyAlignment="1" applyProtection="1">
      <alignment horizontal="right" wrapText="1"/>
      <protection locked="0"/>
    </xf>
    <xf numFmtId="0" fontId="27" fillId="0" borderId="25" xfId="0" applyFont="1" applyFill="1" applyBorder="1" applyAlignment="1" applyProtection="1">
      <alignment wrapText="1"/>
      <protection locked="0"/>
    </xf>
    <xf numFmtId="0" fontId="27" fillId="0" borderId="31" xfId="0" applyFont="1" applyFill="1" applyBorder="1" applyAlignment="1" applyProtection="1">
      <alignment wrapText="1"/>
      <protection locked="0"/>
    </xf>
    <xf numFmtId="3" fontId="27" fillId="0" borderId="23" xfId="0" applyNumberFormat="1" applyFont="1" applyFill="1" applyBorder="1" applyAlignment="1" applyProtection="1">
      <alignment wrapText="1"/>
      <protection locked="0"/>
    </xf>
    <xf numFmtId="3" fontId="27" fillId="0" borderId="25" xfId="0" applyNumberFormat="1" applyFont="1" applyFill="1" applyBorder="1" applyAlignment="1" applyProtection="1">
      <alignment wrapText="1"/>
      <protection locked="0"/>
    </xf>
    <xf numFmtId="49" fontId="27" fillId="0" borderId="23" xfId="0" applyNumberFormat="1" applyFont="1" applyFill="1" applyBorder="1" applyAlignment="1" applyProtection="1">
      <alignment wrapText="1"/>
      <protection locked="0"/>
    </xf>
    <xf numFmtId="49" fontId="27" fillId="0" borderId="25" xfId="0" applyNumberFormat="1" applyFont="1" applyFill="1" applyBorder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49" fontId="0" fillId="0" borderId="25" xfId="0" applyNumberFormat="1" applyFill="1" applyBorder="1" applyAlignment="1" applyProtection="1">
      <alignment wrapText="1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3" fontId="27" fillId="0" borderId="0" xfId="0" applyNumberFormat="1" applyFont="1" applyFill="1" applyBorder="1" applyAlignment="1" applyProtection="1">
      <alignment wrapText="1"/>
      <protection locked="0"/>
    </xf>
    <xf numFmtId="49" fontId="27" fillId="0" borderId="0" xfId="0" applyNumberFormat="1" applyFont="1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4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94999999999999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B49"/>
  <sheetViews>
    <sheetView zoomScale="90" zoomScaleNormal="90" workbookViewId="0">
      <pane ySplit="3" topLeftCell="A28" activePane="bottomLeft" state="frozen"/>
      <selection pane="bottomLeft" activeCell="E34" sqref="E3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27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20" ht="27.45" customHeight="1" x14ac:dyDescent="0.3">
      <c r="A2" s="130" t="s">
        <v>6</v>
      </c>
      <c r="B2" s="132" t="s">
        <v>7</v>
      </c>
      <c r="C2" s="133"/>
      <c r="D2" s="133"/>
      <c r="E2" s="133"/>
      <c r="F2" s="134"/>
      <c r="G2" s="130" t="s">
        <v>8</v>
      </c>
      <c r="H2" s="137" t="s">
        <v>9</v>
      </c>
      <c r="I2" s="139" t="s">
        <v>66</v>
      </c>
      <c r="J2" s="130" t="s">
        <v>10</v>
      </c>
      <c r="K2" s="130" t="s">
        <v>11</v>
      </c>
      <c r="L2" s="135" t="s">
        <v>12</v>
      </c>
      <c r="M2" s="136"/>
      <c r="N2" s="123" t="s">
        <v>13</v>
      </c>
      <c r="O2" s="124"/>
      <c r="P2" s="125" t="s">
        <v>14</v>
      </c>
      <c r="Q2" s="126"/>
      <c r="R2" s="123" t="s">
        <v>15</v>
      </c>
      <c r="S2" s="124"/>
    </row>
    <row r="3" spans="1:20" ht="111" thickBot="1" x14ac:dyDescent="0.35">
      <c r="A3" s="131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31"/>
      <c r="H3" s="138"/>
      <c r="I3" s="140"/>
      <c r="J3" s="131"/>
      <c r="K3" s="131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108">
        <v>1</v>
      </c>
      <c r="B4" s="109" t="s">
        <v>124</v>
      </c>
      <c r="C4" s="110" t="s">
        <v>125</v>
      </c>
      <c r="D4" s="110">
        <v>70831815</v>
      </c>
      <c r="E4" s="110">
        <v>107544369</v>
      </c>
      <c r="F4" s="111">
        <v>600070522</v>
      </c>
      <c r="G4" s="83" t="s">
        <v>126</v>
      </c>
      <c r="H4" s="91" t="s">
        <v>91</v>
      </c>
      <c r="I4" s="91" t="s">
        <v>127</v>
      </c>
      <c r="J4" s="83" t="s">
        <v>127</v>
      </c>
      <c r="K4" s="83" t="s">
        <v>128</v>
      </c>
      <c r="L4" s="84">
        <v>35000000</v>
      </c>
      <c r="M4" s="85">
        <f>L4/100*70</f>
        <v>24500000</v>
      </c>
      <c r="N4" s="105" t="s">
        <v>129</v>
      </c>
      <c r="O4" s="106" t="s">
        <v>130</v>
      </c>
      <c r="P4" s="109" t="s">
        <v>131</v>
      </c>
      <c r="Q4" s="111"/>
      <c r="R4" s="83" t="s">
        <v>132</v>
      </c>
      <c r="S4" s="83" t="s">
        <v>133</v>
      </c>
    </row>
    <row r="5" spans="1:20" ht="60.6" x14ac:dyDescent="0.3">
      <c r="A5" s="112">
        <v>2</v>
      </c>
      <c r="B5" s="100" t="s">
        <v>134</v>
      </c>
      <c r="C5" s="101" t="s">
        <v>135</v>
      </c>
      <c r="D5" s="101">
        <v>710045556</v>
      </c>
      <c r="E5" s="113" t="s">
        <v>278</v>
      </c>
      <c r="F5" s="102">
        <v>600070301</v>
      </c>
      <c r="G5" s="91" t="s">
        <v>136</v>
      </c>
      <c r="H5" s="91" t="s">
        <v>91</v>
      </c>
      <c r="I5" s="91" t="s">
        <v>127</v>
      </c>
      <c r="J5" s="91" t="s">
        <v>137</v>
      </c>
      <c r="K5" s="91" t="s">
        <v>138</v>
      </c>
      <c r="L5" s="92">
        <v>28000000</v>
      </c>
      <c r="M5" s="93">
        <f t="shared" ref="M5:M17" si="0">L5/100*70</f>
        <v>19600000</v>
      </c>
      <c r="N5" s="94" t="s">
        <v>231</v>
      </c>
      <c r="O5" s="95" t="s">
        <v>232</v>
      </c>
      <c r="P5" s="100" t="s">
        <v>131</v>
      </c>
      <c r="Q5" s="102" t="s">
        <v>131</v>
      </c>
      <c r="R5" s="91" t="s">
        <v>233</v>
      </c>
      <c r="S5" s="91" t="s">
        <v>133</v>
      </c>
    </row>
    <row r="6" spans="1:20" ht="48.6" x14ac:dyDescent="0.3">
      <c r="A6" s="112">
        <v>3</v>
      </c>
      <c r="B6" s="100" t="s">
        <v>141</v>
      </c>
      <c r="C6" s="101" t="s">
        <v>142</v>
      </c>
      <c r="D6" s="101" t="s">
        <v>143</v>
      </c>
      <c r="E6" s="113">
        <v>181109816</v>
      </c>
      <c r="F6" s="102">
        <v>691013748</v>
      </c>
      <c r="G6" s="91" t="s">
        <v>144</v>
      </c>
      <c r="H6" s="91" t="s">
        <v>91</v>
      </c>
      <c r="I6" s="91" t="s">
        <v>127</v>
      </c>
      <c r="J6" s="91" t="s">
        <v>127</v>
      </c>
      <c r="K6" s="91" t="s">
        <v>145</v>
      </c>
      <c r="L6" s="92">
        <v>57470</v>
      </c>
      <c r="M6" s="93">
        <f t="shared" si="0"/>
        <v>40229</v>
      </c>
      <c r="N6" s="94" t="s">
        <v>146</v>
      </c>
      <c r="O6" s="95" t="s">
        <v>147</v>
      </c>
      <c r="P6" s="100"/>
      <c r="Q6" s="102"/>
      <c r="R6" s="91" t="s">
        <v>148</v>
      </c>
      <c r="S6" s="91" t="s">
        <v>149</v>
      </c>
    </row>
    <row r="7" spans="1:20" ht="60.6" x14ac:dyDescent="0.3">
      <c r="A7" s="112">
        <v>4</v>
      </c>
      <c r="B7" s="100" t="s">
        <v>150</v>
      </c>
      <c r="C7" s="101" t="s">
        <v>151</v>
      </c>
      <c r="D7" s="101" t="s">
        <v>152</v>
      </c>
      <c r="E7" s="113">
        <v>102604860</v>
      </c>
      <c r="F7" s="102">
        <v>600065332</v>
      </c>
      <c r="G7" s="91" t="s">
        <v>153</v>
      </c>
      <c r="H7" s="91" t="s">
        <v>91</v>
      </c>
      <c r="I7" s="91" t="s">
        <v>127</v>
      </c>
      <c r="J7" s="91" t="s">
        <v>154</v>
      </c>
      <c r="K7" s="91" t="s">
        <v>155</v>
      </c>
      <c r="L7" s="92">
        <v>300000</v>
      </c>
      <c r="M7" s="93">
        <f t="shared" si="0"/>
        <v>210000</v>
      </c>
      <c r="N7" s="94" t="s">
        <v>156</v>
      </c>
      <c r="O7" s="95" t="s">
        <v>157</v>
      </c>
      <c r="P7" s="100"/>
      <c r="Q7" s="102" t="s">
        <v>131</v>
      </c>
      <c r="R7" s="91" t="s">
        <v>158</v>
      </c>
      <c r="S7" s="91" t="s">
        <v>149</v>
      </c>
    </row>
    <row r="8" spans="1:20" ht="60.6" x14ac:dyDescent="0.3">
      <c r="A8" s="112">
        <v>5</v>
      </c>
      <c r="B8" s="100" t="s">
        <v>150</v>
      </c>
      <c r="C8" s="101" t="s">
        <v>151</v>
      </c>
      <c r="D8" s="101" t="s">
        <v>152</v>
      </c>
      <c r="E8" s="113">
        <v>102604860</v>
      </c>
      <c r="F8" s="102">
        <v>600065332</v>
      </c>
      <c r="G8" s="91" t="s">
        <v>159</v>
      </c>
      <c r="H8" s="91" t="s">
        <v>91</v>
      </c>
      <c r="I8" s="91" t="s">
        <v>127</v>
      </c>
      <c r="J8" s="91" t="s">
        <v>154</v>
      </c>
      <c r="K8" s="91" t="s">
        <v>160</v>
      </c>
      <c r="L8" s="92">
        <v>19000000</v>
      </c>
      <c r="M8" s="93">
        <f t="shared" si="0"/>
        <v>13300000</v>
      </c>
      <c r="N8" s="94" t="s">
        <v>161</v>
      </c>
      <c r="O8" s="95" t="s">
        <v>162</v>
      </c>
      <c r="P8" s="100" t="s">
        <v>131</v>
      </c>
      <c r="Q8" s="102" t="s">
        <v>131</v>
      </c>
      <c r="R8" s="91" t="s">
        <v>163</v>
      </c>
      <c r="S8" s="91" t="s">
        <v>140</v>
      </c>
      <c r="T8" s="71"/>
    </row>
    <row r="9" spans="1:20" ht="48.6" x14ac:dyDescent="0.3">
      <c r="A9" s="112">
        <v>6</v>
      </c>
      <c r="B9" s="100" t="s">
        <v>141</v>
      </c>
      <c r="C9" s="101" t="s">
        <v>142</v>
      </c>
      <c r="D9" s="101" t="s">
        <v>143</v>
      </c>
      <c r="E9" s="113">
        <v>181109816</v>
      </c>
      <c r="F9" s="102">
        <v>691013748</v>
      </c>
      <c r="G9" s="91" t="s">
        <v>164</v>
      </c>
      <c r="H9" s="91" t="s">
        <v>91</v>
      </c>
      <c r="I9" s="91" t="s">
        <v>127</v>
      </c>
      <c r="J9" s="91" t="s">
        <v>127</v>
      </c>
      <c r="K9" s="91" t="s">
        <v>165</v>
      </c>
      <c r="L9" s="92">
        <v>25750</v>
      </c>
      <c r="M9" s="93">
        <f t="shared" si="0"/>
        <v>18025</v>
      </c>
      <c r="N9" s="94" t="s">
        <v>166</v>
      </c>
      <c r="O9" s="95" t="s">
        <v>130</v>
      </c>
      <c r="P9" s="100"/>
      <c r="Q9" s="102"/>
      <c r="R9" s="91" t="s">
        <v>167</v>
      </c>
      <c r="S9" s="91" t="s">
        <v>149</v>
      </c>
      <c r="T9" s="71"/>
    </row>
    <row r="10" spans="1:20" ht="84.6" x14ac:dyDescent="0.3">
      <c r="A10" s="112">
        <v>7</v>
      </c>
      <c r="B10" s="100" t="s">
        <v>168</v>
      </c>
      <c r="C10" s="101" t="s">
        <v>169</v>
      </c>
      <c r="D10" s="101" t="s">
        <v>170</v>
      </c>
      <c r="E10" s="113">
        <v>107544075</v>
      </c>
      <c r="F10" s="102">
        <v>600069931</v>
      </c>
      <c r="G10" s="91" t="s">
        <v>171</v>
      </c>
      <c r="H10" s="91" t="s">
        <v>91</v>
      </c>
      <c r="I10" s="91" t="s">
        <v>127</v>
      </c>
      <c r="J10" s="91" t="s">
        <v>172</v>
      </c>
      <c r="K10" s="91" t="s">
        <v>173</v>
      </c>
      <c r="L10" s="92">
        <v>1500000</v>
      </c>
      <c r="M10" s="93">
        <f t="shared" si="0"/>
        <v>1050000</v>
      </c>
      <c r="N10" s="94" t="s">
        <v>174</v>
      </c>
      <c r="O10" s="95" t="s">
        <v>175</v>
      </c>
      <c r="P10" s="100"/>
      <c r="Q10" s="102"/>
      <c r="R10" s="91" t="s">
        <v>167</v>
      </c>
      <c r="S10" s="91" t="s">
        <v>149</v>
      </c>
      <c r="T10" s="71"/>
    </row>
    <row r="11" spans="1:20" ht="36.6" x14ac:dyDescent="0.3">
      <c r="A11" s="112">
        <v>8</v>
      </c>
      <c r="B11" s="100" t="s">
        <v>240</v>
      </c>
      <c r="C11" s="101" t="s">
        <v>199</v>
      </c>
      <c r="D11" s="101" t="s">
        <v>241</v>
      </c>
      <c r="E11" s="113">
        <v>107540151</v>
      </c>
      <c r="F11" s="102">
        <v>600065103</v>
      </c>
      <c r="G11" s="91" t="s">
        <v>242</v>
      </c>
      <c r="H11" s="91" t="s">
        <v>91</v>
      </c>
      <c r="I11" s="91" t="s">
        <v>127</v>
      </c>
      <c r="J11" s="91" t="s">
        <v>176</v>
      </c>
      <c r="K11" s="91" t="s">
        <v>248</v>
      </c>
      <c r="L11" s="92">
        <v>220000</v>
      </c>
      <c r="M11" s="93">
        <f t="shared" si="0"/>
        <v>154000</v>
      </c>
      <c r="N11" s="94" t="s">
        <v>188</v>
      </c>
      <c r="O11" s="95" t="s">
        <v>305</v>
      </c>
      <c r="P11" s="100"/>
      <c r="Q11" s="102"/>
      <c r="R11" s="91" t="s">
        <v>243</v>
      </c>
      <c r="S11" s="91" t="s">
        <v>149</v>
      </c>
      <c r="T11" s="71"/>
    </row>
    <row r="12" spans="1:20" ht="36.6" x14ac:dyDescent="0.3">
      <c r="A12" s="112">
        <v>9</v>
      </c>
      <c r="B12" s="100" t="s">
        <v>240</v>
      </c>
      <c r="C12" s="101" t="s">
        <v>199</v>
      </c>
      <c r="D12" s="101" t="s">
        <v>241</v>
      </c>
      <c r="E12" s="113">
        <v>107540151</v>
      </c>
      <c r="F12" s="102">
        <v>600065103</v>
      </c>
      <c r="G12" s="91" t="s">
        <v>244</v>
      </c>
      <c r="H12" s="91" t="s">
        <v>91</v>
      </c>
      <c r="I12" s="91" t="s">
        <v>127</v>
      </c>
      <c r="J12" s="91" t="s">
        <v>176</v>
      </c>
      <c r="K12" s="91" t="s">
        <v>249</v>
      </c>
      <c r="L12" s="92">
        <v>850000</v>
      </c>
      <c r="M12" s="93">
        <f t="shared" si="0"/>
        <v>595000</v>
      </c>
      <c r="N12" s="94" t="s">
        <v>130</v>
      </c>
      <c r="O12" s="95" t="s">
        <v>306</v>
      </c>
      <c r="P12" s="100"/>
      <c r="Q12" s="102"/>
      <c r="R12" s="91" t="s">
        <v>243</v>
      </c>
      <c r="S12" s="91" t="s">
        <v>149</v>
      </c>
      <c r="T12" s="71"/>
    </row>
    <row r="13" spans="1:20" ht="36.6" x14ac:dyDescent="0.3">
      <c r="A13" s="112">
        <v>10</v>
      </c>
      <c r="B13" s="100" t="s">
        <v>240</v>
      </c>
      <c r="C13" s="101" t="s">
        <v>199</v>
      </c>
      <c r="D13" s="101" t="s">
        <v>241</v>
      </c>
      <c r="E13" s="113">
        <v>107540151</v>
      </c>
      <c r="F13" s="102">
        <v>600065103</v>
      </c>
      <c r="G13" s="91" t="s">
        <v>246</v>
      </c>
      <c r="H13" s="91" t="s">
        <v>91</v>
      </c>
      <c r="I13" s="91" t="s">
        <v>127</v>
      </c>
      <c r="J13" s="91" t="s">
        <v>176</v>
      </c>
      <c r="K13" s="91" t="s">
        <v>250</v>
      </c>
      <c r="L13" s="92">
        <v>2900000</v>
      </c>
      <c r="M13" s="93">
        <f t="shared" si="0"/>
        <v>2030000</v>
      </c>
      <c r="N13" s="94" t="s">
        <v>231</v>
      </c>
      <c r="O13" s="95" t="s">
        <v>130</v>
      </c>
      <c r="P13" s="100"/>
      <c r="Q13" s="102"/>
      <c r="R13" s="91" t="s">
        <v>243</v>
      </c>
      <c r="S13" s="91" t="s">
        <v>149</v>
      </c>
      <c r="T13" s="71"/>
    </row>
    <row r="14" spans="1:20" ht="36.6" x14ac:dyDescent="0.3">
      <c r="A14" s="112">
        <v>11</v>
      </c>
      <c r="B14" s="100" t="s">
        <v>240</v>
      </c>
      <c r="C14" s="101" t="s">
        <v>199</v>
      </c>
      <c r="D14" s="101" t="s">
        <v>241</v>
      </c>
      <c r="E14" s="113">
        <v>107540151</v>
      </c>
      <c r="F14" s="102">
        <v>600065103</v>
      </c>
      <c r="G14" s="91" t="s">
        <v>247</v>
      </c>
      <c r="H14" s="91" t="s">
        <v>91</v>
      </c>
      <c r="I14" s="91" t="s">
        <v>127</v>
      </c>
      <c r="J14" s="91" t="s">
        <v>176</v>
      </c>
      <c r="K14" s="91" t="s">
        <v>251</v>
      </c>
      <c r="L14" s="92">
        <v>450000</v>
      </c>
      <c r="M14" s="93">
        <f t="shared" si="0"/>
        <v>315000</v>
      </c>
      <c r="N14" s="94" t="s">
        <v>130</v>
      </c>
      <c r="O14" s="95" t="s">
        <v>306</v>
      </c>
      <c r="P14" s="100"/>
      <c r="Q14" s="102"/>
      <c r="R14" s="91" t="s">
        <v>243</v>
      </c>
      <c r="S14" s="91" t="s">
        <v>149</v>
      </c>
      <c r="T14" s="71"/>
    </row>
    <row r="15" spans="1:20" ht="36.6" x14ac:dyDescent="0.3">
      <c r="A15" s="112">
        <v>12</v>
      </c>
      <c r="B15" s="100" t="s">
        <v>240</v>
      </c>
      <c r="C15" s="101" t="s">
        <v>199</v>
      </c>
      <c r="D15" s="101" t="s">
        <v>241</v>
      </c>
      <c r="E15" s="113" t="s">
        <v>270</v>
      </c>
      <c r="F15" s="102">
        <v>600065103</v>
      </c>
      <c r="G15" s="91" t="s">
        <v>252</v>
      </c>
      <c r="H15" s="91" t="s">
        <v>91</v>
      </c>
      <c r="I15" s="91" t="s">
        <v>127</v>
      </c>
      <c r="J15" s="91" t="s">
        <v>176</v>
      </c>
      <c r="K15" s="91" t="s">
        <v>253</v>
      </c>
      <c r="L15" s="92">
        <v>110000</v>
      </c>
      <c r="M15" s="93">
        <f t="shared" si="0"/>
        <v>77000</v>
      </c>
      <c r="N15" s="94" t="s">
        <v>254</v>
      </c>
      <c r="O15" s="95" t="s">
        <v>231</v>
      </c>
      <c r="P15" s="100"/>
      <c r="Q15" s="102"/>
      <c r="R15" s="91" t="s">
        <v>243</v>
      </c>
      <c r="S15" s="91" t="s">
        <v>149</v>
      </c>
      <c r="T15" s="71"/>
    </row>
    <row r="16" spans="1:20" ht="60.6" x14ac:dyDescent="0.3">
      <c r="A16" s="112">
        <v>13</v>
      </c>
      <c r="B16" s="100" t="s">
        <v>134</v>
      </c>
      <c r="C16" s="101" t="s">
        <v>135</v>
      </c>
      <c r="D16" s="101">
        <v>710045556</v>
      </c>
      <c r="E16" s="113" t="s">
        <v>279</v>
      </c>
      <c r="F16" s="102">
        <v>600070301</v>
      </c>
      <c r="G16" s="91" t="s">
        <v>271</v>
      </c>
      <c r="H16" s="91" t="s">
        <v>91</v>
      </c>
      <c r="I16" s="91" t="s">
        <v>127</v>
      </c>
      <c r="J16" s="91" t="s">
        <v>137</v>
      </c>
      <c r="K16" s="91" t="s">
        <v>273</v>
      </c>
      <c r="L16" s="92">
        <v>600000</v>
      </c>
      <c r="M16" s="93">
        <f>L16/100*70</f>
        <v>420000</v>
      </c>
      <c r="N16" s="94" t="s">
        <v>277</v>
      </c>
      <c r="O16" s="95" t="s">
        <v>232</v>
      </c>
      <c r="P16" s="100" t="s">
        <v>131</v>
      </c>
      <c r="Q16" s="102" t="s">
        <v>131</v>
      </c>
      <c r="R16" s="91"/>
      <c r="S16" s="91" t="s">
        <v>149</v>
      </c>
      <c r="T16" s="71"/>
    </row>
    <row r="17" spans="1:626" ht="36.6" x14ac:dyDescent="0.3">
      <c r="A17" s="112">
        <v>14</v>
      </c>
      <c r="B17" s="100" t="s">
        <v>240</v>
      </c>
      <c r="C17" s="101" t="s">
        <v>199</v>
      </c>
      <c r="D17" s="101" t="s">
        <v>241</v>
      </c>
      <c r="E17" s="113">
        <v>107540151</v>
      </c>
      <c r="F17" s="102">
        <v>600065103</v>
      </c>
      <c r="G17" s="91" t="s">
        <v>255</v>
      </c>
      <c r="H17" s="91" t="s">
        <v>91</v>
      </c>
      <c r="I17" s="91" t="s">
        <v>127</v>
      </c>
      <c r="J17" s="91" t="s">
        <v>176</v>
      </c>
      <c r="K17" s="91" t="s">
        <v>272</v>
      </c>
      <c r="L17" s="92">
        <v>450000</v>
      </c>
      <c r="M17" s="93">
        <f t="shared" si="0"/>
        <v>315000</v>
      </c>
      <c r="N17" s="94" t="s">
        <v>161</v>
      </c>
      <c r="O17" s="95" t="s">
        <v>231</v>
      </c>
      <c r="P17" s="100"/>
      <c r="Q17" s="102"/>
      <c r="R17" s="91" t="s">
        <v>243</v>
      </c>
      <c r="S17" s="91" t="s">
        <v>149</v>
      </c>
      <c r="T17" s="71"/>
    </row>
    <row r="18" spans="1:626" ht="36.6" x14ac:dyDescent="0.3">
      <c r="A18" s="112">
        <v>15</v>
      </c>
      <c r="B18" s="100" t="s">
        <v>280</v>
      </c>
      <c r="C18" s="101" t="s">
        <v>199</v>
      </c>
      <c r="D18" s="101" t="s">
        <v>241</v>
      </c>
      <c r="E18" s="113">
        <v>107540151</v>
      </c>
      <c r="F18" s="102">
        <v>600065103</v>
      </c>
      <c r="G18" s="91" t="s">
        <v>304</v>
      </c>
      <c r="H18" s="91" t="s">
        <v>91</v>
      </c>
      <c r="I18" s="91" t="s">
        <v>127</v>
      </c>
      <c r="J18" s="91" t="s">
        <v>176</v>
      </c>
      <c r="K18" s="91" t="s">
        <v>281</v>
      </c>
      <c r="L18" s="92">
        <v>15000000</v>
      </c>
      <c r="M18" s="93">
        <f t="shared" ref="M18:M22" si="1">L18/100*70</f>
        <v>10500000</v>
      </c>
      <c r="N18" s="94" t="s">
        <v>282</v>
      </c>
      <c r="O18" s="95" t="s">
        <v>297</v>
      </c>
      <c r="P18" s="100" t="s">
        <v>131</v>
      </c>
      <c r="Q18" s="102" t="s">
        <v>262</v>
      </c>
      <c r="R18" s="91" t="s">
        <v>226</v>
      </c>
      <c r="S18" s="91" t="s">
        <v>222</v>
      </c>
      <c r="T18" s="71"/>
    </row>
    <row r="19" spans="1:626" ht="84.6" x14ac:dyDescent="0.3">
      <c r="A19" s="112">
        <v>16</v>
      </c>
      <c r="B19" s="100" t="s">
        <v>332</v>
      </c>
      <c r="C19" s="101" t="s">
        <v>334</v>
      </c>
      <c r="D19" s="101">
        <v>70995851</v>
      </c>
      <c r="E19" s="113">
        <v>107544041</v>
      </c>
      <c r="F19" s="102">
        <v>600069907</v>
      </c>
      <c r="G19" s="91" t="s">
        <v>333</v>
      </c>
      <c r="H19" s="91" t="s">
        <v>91</v>
      </c>
      <c r="I19" s="91" t="s">
        <v>127</v>
      </c>
      <c r="J19" s="91" t="s">
        <v>334</v>
      </c>
      <c r="K19" s="91" t="s">
        <v>335</v>
      </c>
      <c r="L19" s="92">
        <v>120000</v>
      </c>
      <c r="M19" s="93">
        <f t="shared" si="1"/>
        <v>84000</v>
      </c>
      <c r="N19" s="94" t="s">
        <v>325</v>
      </c>
      <c r="O19" s="95" t="s">
        <v>336</v>
      </c>
      <c r="P19" s="100"/>
      <c r="Q19" s="102" t="s">
        <v>262</v>
      </c>
      <c r="R19" s="91" t="s">
        <v>337</v>
      </c>
      <c r="S19" s="91" t="s">
        <v>140</v>
      </c>
      <c r="T19" s="71"/>
    </row>
    <row r="20" spans="1:626" ht="48.6" x14ac:dyDescent="0.3">
      <c r="A20" s="112">
        <v>17</v>
      </c>
      <c r="B20" s="100" t="s">
        <v>141</v>
      </c>
      <c r="C20" s="101" t="s">
        <v>142</v>
      </c>
      <c r="D20" s="101" t="s">
        <v>143</v>
      </c>
      <c r="E20" s="113">
        <v>181109816</v>
      </c>
      <c r="F20" s="102">
        <v>691013748</v>
      </c>
      <c r="G20" s="91" t="s">
        <v>341</v>
      </c>
      <c r="H20" s="91" t="s">
        <v>91</v>
      </c>
      <c r="I20" s="91" t="s">
        <v>127</v>
      </c>
      <c r="J20" s="91" t="s">
        <v>127</v>
      </c>
      <c r="K20" s="91" t="s">
        <v>342</v>
      </c>
      <c r="L20" s="92">
        <v>500000</v>
      </c>
      <c r="M20" s="93">
        <f t="shared" si="1"/>
        <v>350000</v>
      </c>
      <c r="N20" s="94" t="s">
        <v>282</v>
      </c>
      <c r="O20" s="95" t="s">
        <v>336</v>
      </c>
      <c r="P20" s="100"/>
      <c r="Q20" s="102" t="s">
        <v>262</v>
      </c>
      <c r="R20" s="91" t="s">
        <v>243</v>
      </c>
      <c r="S20" s="91" t="s">
        <v>140</v>
      </c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  <c r="LI20" s="71"/>
      <c r="LJ20" s="71"/>
      <c r="LK20" s="71"/>
      <c r="LL20" s="71"/>
      <c r="LM20" s="71"/>
      <c r="LN20" s="71"/>
      <c r="LO20" s="71"/>
      <c r="LP20" s="71"/>
      <c r="LQ20" s="71"/>
      <c r="LR20" s="71"/>
      <c r="LS20" s="71"/>
      <c r="LT20" s="71"/>
      <c r="LU20" s="71"/>
      <c r="LV20" s="71"/>
      <c r="LW20" s="71"/>
      <c r="LX20" s="71"/>
      <c r="LY20" s="71"/>
      <c r="LZ20" s="71"/>
      <c r="MA20" s="71"/>
      <c r="MB20" s="71"/>
      <c r="MC20" s="71"/>
      <c r="MD20" s="71"/>
      <c r="ME20" s="71"/>
      <c r="MF20" s="71"/>
      <c r="MG20" s="71"/>
      <c r="MH20" s="71"/>
      <c r="MI20" s="71"/>
      <c r="MJ20" s="71"/>
      <c r="MK20" s="71"/>
      <c r="ML20" s="71"/>
      <c r="MM20" s="71"/>
      <c r="MN20" s="71"/>
      <c r="MO20" s="71"/>
      <c r="MP20" s="71"/>
      <c r="MQ20" s="71"/>
      <c r="MR20" s="71"/>
      <c r="MS20" s="71"/>
      <c r="MT20" s="71"/>
      <c r="MU20" s="71"/>
      <c r="MV20" s="71"/>
      <c r="MW20" s="71"/>
      <c r="MX20" s="71"/>
      <c r="MY20" s="71"/>
      <c r="MZ20" s="71"/>
      <c r="NA20" s="71"/>
      <c r="NB20" s="71"/>
      <c r="NC20" s="71"/>
      <c r="ND20" s="71"/>
      <c r="NE20" s="71"/>
      <c r="NF20" s="71"/>
      <c r="NG20" s="71"/>
      <c r="NH20" s="71"/>
      <c r="NI20" s="71"/>
      <c r="NJ20" s="71"/>
      <c r="NK20" s="71"/>
      <c r="NL20" s="71"/>
      <c r="NM20" s="71"/>
      <c r="NN20" s="71"/>
      <c r="NO20" s="71"/>
      <c r="NP20" s="71"/>
      <c r="NQ20" s="71"/>
      <c r="NR20" s="71"/>
      <c r="NS20" s="71"/>
      <c r="NT20" s="71"/>
      <c r="NU20" s="71"/>
      <c r="NV20" s="71"/>
      <c r="NW20" s="71"/>
      <c r="NX20" s="71"/>
      <c r="NY20" s="71"/>
      <c r="NZ20" s="71"/>
      <c r="OA20" s="71"/>
      <c r="OB20" s="71"/>
      <c r="OC20" s="71"/>
      <c r="OD20" s="71"/>
      <c r="OE20" s="71"/>
      <c r="OF20" s="71"/>
      <c r="OG20" s="71"/>
      <c r="OH20" s="71"/>
      <c r="OI20" s="71"/>
      <c r="OJ20" s="71"/>
      <c r="OK20" s="71"/>
      <c r="OL20" s="71"/>
      <c r="OM20" s="71"/>
      <c r="ON20" s="71"/>
      <c r="OO20" s="71"/>
      <c r="OP20" s="71"/>
      <c r="OQ20" s="71"/>
      <c r="OR20" s="71"/>
      <c r="OS20" s="71"/>
      <c r="OT20" s="71"/>
      <c r="OU20" s="71"/>
      <c r="OV20" s="71"/>
      <c r="OW20" s="71"/>
      <c r="OX20" s="71"/>
      <c r="OY20" s="71"/>
      <c r="OZ20" s="71"/>
      <c r="PA20" s="71"/>
      <c r="PB20" s="71"/>
      <c r="PC20" s="71"/>
      <c r="PD20" s="71"/>
      <c r="PE20" s="71"/>
      <c r="PF20" s="71"/>
      <c r="PG20" s="71"/>
      <c r="PH20" s="71"/>
      <c r="PI20" s="71"/>
      <c r="PJ20" s="71"/>
      <c r="PK20" s="71"/>
      <c r="PL20" s="71"/>
      <c r="PM20" s="71"/>
      <c r="PN20" s="71"/>
      <c r="PO20" s="71"/>
      <c r="PP20" s="71"/>
      <c r="PQ20" s="71"/>
      <c r="PR20" s="71"/>
      <c r="PS20" s="71"/>
      <c r="PT20" s="71"/>
      <c r="PU20" s="71"/>
      <c r="PV20" s="71"/>
      <c r="PW20" s="71"/>
      <c r="PX20" s="71"/>
      <c r="PY20" s="71"/>
      <c r="PZ20" s="71"/>
      <c r="QA20" s="71"/>
      <c r="QB20" s="71"/>
      <c r="QC20" s="71"/>
      <c r="QD20" s="71"/>
      <c r="QE20" s="71"/>
      <c r="QF20" s="71"/>
      <c r="QG20" s="71"/>
      <c r="QH20" s="71"/>
      <c r="QI20" s="71"/>
      <c r="QJ20" s="71"/>
      <c r="QK20" s="71"/>
      <c r="QL20" s="71"/>
      <c r="QM20" s="71"/>
      <c r="QN20" s="71"/>
      <c r="QO20" s="71"/>
      <c r="QP20" s="71"/>
      <c r="QQ20" s="71"/>
      <c r="QR20" s="71"/>
      <c r="QS20" s="71"/>
      <c r="QT20" s="71"/>
      <c r="QU20" s="71"/>
      <c r="QV20" s="71"/>
      <c r="QW20" s="71"/>
      <c r="QX20" s="71"/>
      <c r="QY20" s="71"/>
      <c r="QZ20" s="71"/>
      <c r="RA20" s="71"/>
      <c r="RB20" s="71"/>
      <c r="RC20" s="71"/>
      <c r="RD20" s="71"/>
      <c r="RE20" s="71"/>
      <c r="RF20" s="71"/>
      <c r="RG20" s="71"/>
      <c r="RH20" s="71"/>
      <c r="RI20" s="71"/>
      <c r="RJ20" s="71"/>
      <c r="RK20" s="71"/>
      <c r="RL20" s="71"/>
      <c r="RM20" s="71"/>
      <c r="RN20" s="71"/>
      <c r="RO20" s="71"/>
      <c r="RP20" s="71"/>
      <c r="RQ20" s="71"/>
      <c r="RR20" s="71"/>
      <c r="RS20" s="71"/>
      <c r="RT20" s="71"/>
      <c r="RU20" s="71"/>
      <c r="RV20" s="71"/>
      <c r="RW20" s="71"/>
      <c r="RX20" s="71"/>
      <c r="RY20" s="71"/>
      <c r="RZ20" s="71"/>
      <c r="SA20" s="71"/>
      <c r="SB20" s="71"/>
      <c r="SC20" s="71"/>
      <c r="SD20" s="71"/>
      <c r="SE20" s="71"/>
      <c r="SF20" s="71"/>
      <c r="SG20" s="71"/>
      <c r="SH20" s="71"/>
      <c r="SI20" s="71"/>
      <c r="SJ20" s="71"/>
      <c r="SK20" s="71"/>
      <c r="SL20" s="71"/>
      <c r="SM20" s="71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1"/>
      <c r="TB20" s="71"/>
      <c r="TC20" s="71"/>
      <c r="TD20" s="71"/>
      <c r="TE20" s="71"/>
      <c r="TF20" s="71"/>
      <c r="TG20" s="71"/>
      <c r="TH20" s="71"/>
      <c r="TI20" s="71"/>
      <c r="TJ20" s="71"/>
      <c r="TK20" s="71"/>
      <c r="TL20" s="71"/>
      <c r="TM20" s="71"/>
      <c r="TN20" s="71"/>
      <c r="TO20" s="71"/>
      <c r="TP20" s="71"/>
      <c r="TQ20" s="71"/>
      <c r="TR20" s="71"/>
      <c r="TS20" s="71"/>
      <c r="TT20" s="71"/>
      <c r="TU20" s="71"/>
      <c r="TV20" s="71"/>
      <c r="TW20" s="71"/>
      <c r="TX20" s="71"/>
      <c r="TY20" s="71"/>
      <c r="TZ20" s="71"/>
      <c r="UA20" s="71"/>
      <c r="UB20" s="71"/>
      <c r="UC20" s="71"/>
      <c r="UD20" s="71"/>
      <c r="UE20" s="71"/>
      <c r="UF20" s="71"/>
      <c r="UG20" s="71"/>
      <c r="UH20" s="71"/>
      <c r="UI20" s="71"/>
      <c r="UJ20" s="71"/>
      <c r="UK20" s="71"/>
      <c r="UL20" s="71"/>
      <c r="UM20" s="71"/>
      <c r="UN20" s="71"/>
      <c r="UO20" s="71"/>
      <c r="UP20" s="71"/>
      <c r="UQ20" s="71"/>
      <c r="UR20" s="71"/>
      <c r="US20" s="71"/>
      <c r="UT20" s="71"/>
      <c r="UU20" s="71"/>
      <c r="UV20" s="71"/>
      <c r="UW20" s="71"/>
      <c r="UX20" s="71"/>
      <c r="UY20" s="71"/>
      <c r="UZ20" s="71"/>
      <c r="VA20" s="71"/>
      <c r="VB20" s="71"/>
      <c r="VC20" s="71"/>
      <c r="VD20" s="71"/>
      <c r="VE20" s="71"/>
      <c r="VF20" s="71"/>
      <c r="VG20" s="71"/>
      <c r="VH20" s="71"/>
      <c r="VI20" s="71"/>
      <c r="VJ20" s="71"/>
      <c r="VK20" s="71"/>
      <c r="VL20" s="71"/>
      <c r="VM20" s="71"/>
      <c r="VN20" s="71"/>
      <c r="VO20" s="71"/>
      <c r="VP20" s="71"/>
      <c r="VQ20" s="71"/>
      <c r="VR20" s="71"/>
      <c r="VS20" s="71"/>
      <c r="VT20" s="71"/>
      <c r="VU20" s="71"/>
      <c r="VV20" s="71"/>
      <c r="VW20" s="71"/>
      <c r="VX20" s="71"/>
      <c r="VY20" s="71"/>
      <c r="VZ20" s="71"/>
      <c r="WA20" s="71"/>
      <c r="WB20" s="71"/>
      <c r="WC20" s="71"/>
      <c r="WD20" s="71"/>
      <c r="WE20" s="71"/>
      <c r="WF20" s="71"/>
      <c r="WG20" s="71"/>
      <c r="WH20" s="71"/>
      <c r="WI20" s="71"/>
      <c r="WJ20" s="71"/>
      <c r="WK20" s="71"/>
      <c r="WL20" s="71"/>
      <c r="WM20" s="71"/>
      <c r="WN20" s="71"/>
      <c r="WO20" s="71"/>
      <c r="WP20" s="71"/>
      <c r="WQ20" s="71"/>
      <c r="WR20" s="71"/>
      <c r="WS20" s="71"/>
      <c r="WT20" s="71"/>
      <c r="WU20" s="71"/>
      <c r="WV20" s="71"/>
      <c r="WW20" s="71"/>
      <c r="WX20" s="71"/>
      <c r="WY20" s="71"/>
      <c r="WZ20" s="71"/>
      <c r="XA20" s="71"/>
      <c r="XB20" s="71"/>
    </row>
    <row r="21" spans="1:626" ht="48.6" x14ac:dyDescent="0.3">
      <c r="A21" s="112">
        <v>18</v>
      </c>
      <c r="B21" s="100" t="s">
        <v>141</v>
      </c>
      <c r="C21" s="101" t="s">
        <v>142</v>
      </c>
      <c r="D21" s="101" t="s">
        <v>143</v>
      </c>
      <c r="E21" s="113">
        <v>181109816</v>
      </c>
      <c r="F21" s="102">
        <v>691013748</v>
      </c>
      <c r="G21" s="91" t="s">
        <v>338</v>
      </c>
      <c r="H21" s="91" t="s">
        <v>91</v>
      </c>
      <c r="I21" s="91" t="s">
        <v>127</v>
      </c>
      <c r="J21" s="91" t="s">
        <v>127</v>
      </c>
      <c r="K21" s="91" t="s">
        <v>343</v>
      </c>
      <c r="L21" s="92">
        <v>1000000</v>
      </c>
      <c r="M21" s="93">
        <f t="shared" si="1"/>
        <v>700000</v>
      </c>
      <c r="N21" s="94" t="s">
        <v>339</v>
      </c>
      <c r="O21" s="95" t="s">
        <v>313</v>
      </c>
      <c r="P21" s="100" t="s">
        <v>262</v>
      </c>
      <c r="Q21" s="102"/>
      <c r="R21" s="91" t="s">
        <v>340</v>
      </c>
      <c r="S21" s="91" t="s">
        <v>140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/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  <c r="LC21" s="71"/>
      <c r="LD21" s="71"/>
      <c r="LE21" s="71"/>
      <c r="LF21" s="71"/>
      <c r="LG21" s="71"/>
      <c r="LH21" s="71"/>
      <c r="LI21" s="71"/>
      <c r="LJ21" s="71"/>
      <c r="LK21" s="71"/>
      <c r="LL21" s="71"/>
      <c r="LM21" s="71"/>
      <c r="LN21" s="71"/>
      <c r="LO21" s="71"/>
      <c r="LP21" s="71"/>
      <c r="LQ21" s="71"/>
      <c r="LR21" s="71"/>
      <c r="LS21" s="71"/>
      <c r="LT21" s="71"/>
      <c r="LU21" s="71"/>
      <c r="LV21" s="71"/>
      <c r="LW21" s="71"/>
      <c r="LX21" s="71"/>
      <c r="LY21" s="71"/>
      <c r="LZ21" s="71"/>
      <c r="MA21" s="71"/>
      <c r="MB21" s="71"/>
      <c r="MC21" s="71"/>
      <c r="MD21" s="71"/>
      <c r="ME21" s="71"/>
      <c r="MF21" s="71"/>
      <c r="MG21" s="71"/>
      <c r="MH21" s="71"/>
      <c r="MI21" s="71"/>
      <c r="MJ21" s="71"/>
      <c r="MK21" s="71"/>
      <c r="ML21" s="71"/>
      <c r="MM21" s="71"/>
      <c r="MN21" s="71"/>
      <c r="MO21" s="71"/>
      <c r="MP21" s="71"/>
      <c r="MQ21" s="71"/>
      <c r="MR21" s="71"/>
      <c r="MS21" s="71"/>
      <c r="MT21" s="71"/>
      <c r="MU21" s="71"/>
      <c r="MV21" s="71"/>
      <c r="MW21" s="71"/>
      <c r="MX21" s="71"/>
      <c r="MY21" s="71"/>
      <c r="MZ21" s="71"/>
      <c r="NA21" s="71"/>
      <c r="NB21" s="71"/>
      <c r="NC21" s="71"/>
      <c r="ND21" s="71"/>
      <c r="NE21" s="71"/>
      <c r="NF21" s="71"/>
      <c r="NG21" s="71"/>
      <c r="NH21" s="71"/>
      <c r="NI21" s="71"/>
      <c r="NJ21" s="71"/>
      <c r="NK21" s="71"/>
      <c r="NL21" s="71"/>
      <c r="NM21" s="71"/>
      <c r="NN21" s="71"/>
      <c r="NO21" s="71"/>
      <c r="NP21" s="71"/>
      <c r="NQ21" s="71"/>
      <c r="NR21" s="71"/>
      <c r="NS21" s="71"/>
      <c r="NT21" s="71"/>
      <c r="NU21" s="71"/>
      <c r="NV21" s="71"/>
      <c r="NW21" s="71"/>
      <c r="NX21" s="71"/>
      <c r="NY21" s="71"/>
      <c r="NZ21" s="71"/>
      <c r="OA21" s="71"/>
      <c r="OB21" s="71"/>
      <c r="OC21" s="71"/>
      <c r="OD21" s="71"/>
      <c r="OE21" s="71"/>
      <c r="OF21" s="71"/>
      <c r="OG21" s="71"/>
      <c r="OH21" s="71"/>
      <c r="OI21" s="71"/>
      <c r="OJ21" s="71"/>
      <c r="OK21" s="71"/>
      <c r="OL21" s="71"/>
      <c r="OM21" s="71"/>
      <c r="ON21" s="71"/>
      <c r="OO21" s="71"/>
      <c r="OP21" s="71"/>
      <c r="OQ21" s="71"/>
      <c r="OR21" s="71"/>
      <c r="OS21" s="71"/>
      <c r="OT21" s="71"/>
      <c r="OU21" s="71"/>
      <c r="OV21" s="71"/>
      <c r="OW21" s="71"/>
      <c r="OX21" s="71"/>
      <c r="OY21" s="71"/>
      <c r="OZ21" s="71"/>
      <c r="PA21" s="71"/>
      <c r="PB21" s="71"/>
      <c r="PC21" s="71"/>
      <c r="PD21" s="71"/>
      <c r="PE21" s="71"/>
      <c r="PF21" s="71"/>
      <c r="PG21" s="71"/>
      <c r="PH21" s="71"/>
      <c r="PI21" s="71"/>
      <c r="PJ21" s="71"/>
      <c r="PK21" s="71"/>
      <c r="PL21" s="71"/>
      <c r="PM21" s="71"/>
      <c r="PN21" s="71"/>
      <c r="PO21" s="71"/>
      <c r="PP21" s="71"/>
      <c r="PQ21" s="71"/>
      <c r="PR21" s="71"/>
      <c r="PS21" s="71"/>
      <c r="PT21" s="71"/>
      <c r="PU21" s="71"/>
      <c r="PV21" s="71"/>
      <c r="PW21" s="71"/>
      <c r="PX21" s="71"/>
      <c r="PY21" s="71"/>
      <c r="PZ21" s="71"/>
      <c r="QA21" s="71"/>
      <c r="QB21" s="71"/>
      <c r="QC21" s="71"/>
      <c r="QD21" s="71"/>
      <c r="QE21" s="71"/>
      <c r="QF21" s="71"/>
      <c r="QG21" s="71"/>
      <c r="QH21" s="71"/>
      <c r="QI21" s="71"/>
      <c r="QJ21" s="71"/>
      <c r="QK21" s="71"/>
      <c r="QL21" s="71"/>
      <c r="QM21" s="71"/>
      <c r="QN21" s="71"/>
      <c r="QO21" s="71"/>
      <c r="QP21" s="71"/>
      <c r="QQ21" s="71"/>
      <c r="QR21" s="71"/>
      <c r="QS21" s="71"/>
      <c r="QT21" s="71"/>
      <c r="QU21" s="71"/>
      <c r="QV21" s="71"/>
      <c r="QW21" s="71"/>
      <c r="QX21" s="71"/>
      <c r="QY21" s="71"/>
      <c r="QZ21" s="71"/>
      <c r="RA21" s="71"/>
      <c r="RB21" s="71"/>
      <c r="RC21" s="71"/>
      <c r="RD21" s="71"/>
      <c r="RE21" s="71"/>
      <c r="RF21" s="71"/>
      <c r="RG21" s="71"/>
      <c r="RH21" s="71"/>
      <c r="RI21" s="71"/>
      <c r="RJ21" s="71"/>
      <c r="RK21" s="71"/>
      <c r="RL21" s="71"/>
      <c r="RM21" s="71"/>
      <c r="RN21" s="71"/>
      <c r="RO21" s="71"/>
      <c r="RP21" s="71"/>
      <c r="RQ21" s="71"/>
      <c r="RR21" s="71"/>
      <c r="RS21" s="71"/>
      <c r="RT21" s="71"/>
      <c r="RU21" s="71"/>
      <c r="RV21" s="71"/>
      <c r="RW21" s="71"/>
      <c r="RX21" s="71"/>
      <c r="RY21" s="71"/>
      <c r="RZ21" s="71"/>
      <c r="SA21" s="71"/>
      <c r="SB21" s="71"/>
      <c r="SC21" s="71"/>
      <c r="SD21" s="71"/>
      <c r="SE21" s="71"/>
      <c r="SF21" s="71"/>
      <c r="SG21" s="71"/>
      <c r="SH21" s="71"/>
      <c r="SI21" s="71"/>
      <c r="SJ21" s="71"/>
      <c r="SK21" s="71"/>
      <c r="SL21" s="71"/>
      <c r="SM21" s="71"/>
      <c r="SN21" s="71"/>
      <c r="SO21" s="71"/>
      <c r="SP21" s="71"/>
      <c r="SQ21" s="71"/>
      <c r="SR21" s="71"/>
      <c r="SS21" s="71"/>
      <c r="ST21" s="71"/>
      <c r="SU21" s="71"/>
      <c r="SV21" s="71"/>
      <c r="SW21" s="71"/>
      <c r="SX21" s="71"/>
      <c r="SY21" s="71"/>
      <c r="SZ21" s="71"/>
      <c r="TA21" s="71"/>
      <c r="TB21" s="71"/>
      <c r="TC21" s="71"/>
      <c r="TD21" s="71"/>
      <c r="TE21" s="71"/>
      <c r="TF21" s="71"/>
      <c r="TG21" s="71"/>
      <c r="TH21" s="71"/>
      <c r="TI21" s="71"/>
      <c r="TJ21" s="71"/>
      <c r="TK21" s="71"/>
      <c r="TL21" s="71"/>
      <c r="TM21" s="71"/>
      <c r="TN21" s="71"/>
      <c r="TO21" s="71"/>
      <c r="TP21" s="71"/>
      <c r="TQ21" s="71"/>
      <c r="TR21" s="71"/>
      <c r="TS21" s="71"/>
      <c r="TT21" s="71"/>
      <c r="TU21" s="71"/>
      <c r="TV21" s="71"/>
      <c r="TW21" s="71"/>
      <c r="TX21" s="71"/>
      <c r="TY21" s="71"/>
      <c r="TZ21" s="71"/>
      <c r="UA21" s="71"/>
      <c r="UB21" s="71"/>
      <c r="UC21" s="71"/>
      <c r="UD21" s="71"/>
      <c r="UE21" s="71"/>
      <c r="UF21" s="71"/>
      <c r="UG21" s="71"/>
      <c r="UH21" s="71"/>
      <c r="UI21" s="71"/>
      <c r="UJ21" s="71"/>
      <c r="UK21" s="71"/>
      <c r="UL21" s="71"/>
      <c r="UM21" s="71"/>
      <c r="UN21" s="71"/>
      <c r="UO21" s="71"/>
      <c r="UP21" s="71"/>
      <c r="UQ21" s="71"/>
      <c r="UR21" s="71"/>
      <c r="US21" s="71"/>
      <c r="UT21" s="71"/>
      <c r="UU21" s="71"/>
      <c r="UV21" s="71"/>
      <c r="UW21" s="71"/>
      <c r="UX21" s="71"/>
      <c r="UY21" s="71"/>
      <c r="UZ21" s="71"/>
      <c r="VA21" s="71"/>
      <c r="VB21" s="71"/>
      <c r="VC21" s="71"/>
      <c r="VD21" s="71"/>
      <c r="VE21" s="71"/>
      <c r="VF21" s="71"/>
      <c r="VG21" s="71"/>
      <c r="VH21" s="71"/>
      <c r="VI21" s="71"/>
      <c r="VJ21" s="71"/>
      <c r="VK21" s="71"/>
      <c r="VL21" s="71"/>
      <c r="VM21" s="71"/>
      <c r="VN21" s="71"/>
      <c r="VO21" s="71"/>
      <c r="VP21" s="71"/>
      <c r="VQ21" s="71"/>
      <c r="VR21" s="71"/>
      <c r="VS21" s="71"/>
      <c r="VT21" s="71"/>
      <c r="VU21" s="71"/>
      <c r="VV21" s="71"/>
      <c r="VW21" s="71"/>
      <c r="VX21" s="71"/>
      <c r="VY21" s="71"/>
      <c r="VZ21" s="71"/>
      <c r="WA21" s="71"/>
      <c r="WB21" s="71"/>
      <c r="WC21" s="71"/>
      <c r="WD21" s="71"/>
      <c r="WE21" s="71"/>
      <c r="WF21" s="71"/>
      <c r="WG21" s="71"/>
      <c r="WH21" s="71"/>
      <c r="WI21" s="71"/>
      <c r="WJ21" s="71"/>
      <c r="WK21" s="71"/>
      <c r="WL21" s="71"/>
      <c r="WM21" s="71"/>
      <c r="WN21" s="71"/>
      <c r="WO21" s="71"/>
      <c r="WP21" s="71"/>
      <c r="WQ21" s="71"/>
      <c r="WR21" s="71"/>
      <c r="WS21" s="71"/>
      <c r="WT21" s="71"/>
      <c r="WU21" s="71"/>
      <c r="WV21" s="71"/>
      <c r="WW21" s="71"/>
      <c r="WX21" s="71"/>
      <c r="WY21" s="71"/>
      <c r="WZ21" s="71"/>
      <c r="XA21" s="71"/>
      <c r="XB21" s="71"/>
    </row>
    <row r="22" spans="1:626" s="238" customFormat="1" ht="72.599999999999994" x14ac:dyDescent="0.3">
      <c r="A22" s="227">
        <v>19</v>
      </c>
      <c r="B22" s="228" t="s">
        <v>124</v>
      </c>
      <c r="C22" s="229" t="s">
        <v>125</v>
      </c>
      <c r="D22" s="229">
        <v>70831815</v>
      </c>
      <c r="E22" s="230">
        <v>107544369</v>
      </c>
      <c r="F22" s="231">
        <v>600070522</v>
      </c>
      <c r="G22" s="232" t="s">
        <v>349</v>
      </c>
      <c r="H22" s="232" t="s">
        <v>91</v>
      </c>
      <c r="I22" s="232" t="s">
        <v>127</v>
      </c>
      <c r="J22" s="232" t="s">
        <v>127</v>
      </c>
      <c r="K22" s="232" t="s">
        <v>353</v>
      </c>
      <c r="L22" s="233">
        <v>100000</v>
      </c>
      <c r="M22" s="234">
        <f t="shared" si="1"/>
        <v>70000</v>
      </c>
      <c r="N22" s="235" t="s">
        <v>348</v>
      </c>
      <c r="O22" s="236" t="s">
        <v>297</v>
      </c>
      <c r="P22" s="228"/>
      <c r="Q22" s="231"/>
      <c r="R22" s="232" t="s">
        <v>354</v>
      </c>
      <c r="S22" s="232" t="s">
        <v>140</v>
      </c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37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37"/>
      <c r="DZ22" s="237"/>
      <c r="EA22" s="237"/>
      <c r="EB22" s="237"/>
      <c r="EC22" s="237"/>
      <c r="ED22" s="237"/>
      <c r="EE22" s="237"/>
      <c r="EF22" s="237"/>
      <c r="EG22" s="237"/>
      <c r="EH22" s="237"/>
      <c r="EI22" s="237"/>
      <c r="EJ22" s="237"/>
      <c r="EK22" s="237"/>
      <c r="EL22" s="237"/>
      <c r="EM22" s="237"/>
      <c r="EN22" s="237"/>
      <c r="EO22" s="237"/>
      <c r="EP22" s="237"/>
      <c r="EQ22" s="237"/>
      <c r="ER22" s="237"/>
      <c r="ES22" s="237"/>
      <c r="ET22" s="237"/>
      <c r="EU22" s="237"/>
      <c r="EV22" s="237"/>
      <c r="EW22" s="237"/>
      <c r="EX22" s="237"/>
      <c r="EY22" s="237"/>
      <c r="EZ22" s="237"/>
      <c r="FA22" s="237"/>
      <c r="FB22" s="237"/>
      <c r="FC22" s="237"/>
      <c r="FD22" s="237"/>
      <c r="FE22" s="237"/>
      <c r="FF22" s="237"/>
      <c r="FG22" s="237"/>
      <c r="FH22" s="237"/>
      <c r="FI22" s="237"/>
      <c r="FJ22" s="237"/>
      <c r="FK22" s="237"/>
      <c r="FL22" s="237"/>
      <c r="FM22" s="237"/>
      <c r="FN22" s="237"/>
      <c r="FO22" s="237"/>
      <c r="FP22" s="237"/>
      <c r="FQ22" s="237"/>
      <c r="FR22" s="237"/>
      <c r="FS22" s="237"/>
      <c r="FT22" s="237"/>
      <c r="FU22" s="237"/>
      <c r="FV22" s="237"/>
      <c r="FW22" s="237"/>
      <c r="FX22" s="237"/>
      <c r="FY22" s="237"/>
      <c r="FZ22" s="237"/>
      <c r="GA22" s="237"/>
      <c r="GB22" s="237"/>
      <c r="GC22" s="237"/>
      <c r="GD22" s="237"/>
      <c r="GE22" s="237"/>
      <c r="GF22" s="237"/>
      <c r="GG22" s="237"/>
      <c r="GH22" s="237"/>
      <c r="GI22" s="237"/>
      <c r="GJ22" s="237"/>
      <c r="GK22" s="237"/>
      <c r="GL22" s="237"/>
      <c r="GM22" s="237"/>
      <c r="GN22" s="237"/>
      <c r="GO22" s="237"/>
      <c r="GP22" s="237"/>
      <c r="GQ22" s="237"/>
      <c r="GR22" s="237"/>
      <c r="GS22" s="237"/>
      <c r="GT22" s="237"/>
      <c r="GU22" s="237"/>
      <c r="GV22" s="237"/>
      <c r="GW22" s="237"/>
      <c r="GX22" s="237"/>
      <c r="GY22" s="237"/>
      <c r="GZ22" s="237"/>
      <c r="HA22" s="237"/>
      <c r="HB22" s="237"/>
      <c r="HC22" s="237"/>
      <c r="HD22" s="237"/>
      <c r="HE22" s="237"/>
      <c r="HF22" s="237"/>
      <c r="HG22" s="237"/>
      <c r="HH22" s="237"/>
      <c r="HI22" s="237"/>
      <c r="HJ22" s="237"/>
      <c r="HK22" s="237"/>
      <c r="HL22" s="237"/>
      <c r="HM22" s="237"/>
      <c r="HN22" s="237"/>
      <c r="HO22" s="237"/>
      <c r="HP22" s="237"/>
      <c r="HQ22" s="237"/>
      <c r="HR22" s="237"/>
      <c r="HS22" s="237"/>
      <c r="HT22" s="237"/>
      <c r="HU22" s="237"/>
      <c r="HV22" s="237"/>
      <c r="HW22" s="237"/>
      <c r="HX22" s="237"/>
      <c r="HY22" s="237"/>
      <c r="HZ22" s="237"/>
      <c r="IA22" s="237"/>
      <c r="IB22" s="237"/>
      <c r="IC22" s="237"/>
      <c r="ID22" s="237"/>
      <c r="IE22" s="237"/>
      <c r="IF22" s="237"/>
      <c r="IG22" s="237"/>
      <c r="IH22" s="237"/>
      <c r="II22" s="237"/>
      <c r="IJ22" s="237"/>
      <c r="IK22" s="237"/>
      <c r="IL22" s="237"/>
      <c r="IM22" s="237"/>
      <c r="IN22" s="237"/>
      <c r="IO22" s="237"/>
      <c r="IP22" s="237"/>
      <c r="IQ22" s="237"/>
      <c r="IR22" s="237"/>
      <c r="IS22" s="237"/>
      <c r="IT22" s="237"/>
      <c r="IU22" s="237"/>
      <c r="IV22" s="237"/>
      <c r="IW22" s="237"/>
      <c r="IX22" s="237"/>
      <c r="IY22" s="237"/>
      <c r="IZ22" s="237"/>
      <c r="JA22" s="237"/>
      <c r="JB22" s="237"/>
      <c r="JC22" s="237"/>
      <c r="JD22" s="237"/>
      <c r="JE22" s="237"/>
      <c r="JF22" s="237"/>
      <c r="JG22" s="237"/>
      <c r="JH22" s="237"/>
      <c r="JI22" s="237"/>
      <c r="JJ22" s="237"/>
      <c r="JK22" s="237"/>
      <c r="JL22" s="237"/>
      <c r="JM22" s="237"/>
      <c r="JN22" s="237"/>
      <c r="JO22" s="237"/>
      <c r="JP22" s="237"/>
      <c r="JQ22" s="237"/>
      <c r="JR22" s="237"/>
      <c r="JS22" s="237"/>
      <c r="JT22" s="237"/>
      <c r="JU22" s="237"/>
      <c r="JV22" s="237"/>
      <c r="JW22" s="237"/>
      <c r="JX22" s="237"/>
      <c r="JY22" s="237"/>
      <c r="JZ22" s="237"/>
      <c r="KA22" s="237"/>
      <c r="KB22" s="237"/>
      <c r="KC22" s="237"/>
      <c r="KD22" s="237"/>
      <c r="KE22" s="237"/>
      <c r="KF22" s="237"/>
      <c r="KG22" s="237"/>
      <c r="KH22" s="237"/>
      <c r="KI22" s="237"/>
      <c r="KJ22" s="237"/>
      <c r="KK22" s="237"/>
      <c r="KL22" s="237"/>
      <c r="KM22" s="237"/>
      <c r="KN22" s="237"/>
      <c r="KO22" s="237"/>
      <c r="KP22" s="237"/>
      <c r="KQ22" s="237"/>
      <c r="KR22" s="237"/>
      <c r="KS22" s="237"/>
      <c r="KT22" s="237"/>
      <c r="KU22" s="237"/>
      <c r="KV22" s="237"/>
      <c r="KW22" s="237"/>
      <c r="KX22" s="237"/>
      <c r="KY22" s="237"/>
      <c r="KZ22" s="237"/>
      <c r="LA22" s="237"/>
      <c r="LB22" s="237"/>
      <c r="LC22" s="237"/>
      <c r="LD22" s="237"/>
      <c r="LE22" s="237"/>
      <c r="LF22" s="237"/>
      <c r="LG22" s="237"/>
      <c r="LH22" s="237"/>
      <c r="LI22" s="237"/>
      <c r="LJ22" s="237"/>
      <c r="LK22" s="237"/>
      <c r="LL22" s="237"/>
      <c r="LM22" s="237"/>
      <c r="LN22" s="237"/>
      <c r="LO22" s="237"/>
      <c r="LP22" s="237"/>
      <c r="LQ22" s="237"/>
      <c r="LR22" s="237"/>
      <c r="LS22" s="237"/>
      <c r="LT22" s="237"/>
      <c r="LU22" s="237"/>
      <c r="LV22" s="237"/>
      <c r="LW22" s="237"/>
      <c r="LX22" s="237"/>
      <c r="LY22" s="237"/>
      <c r="LZ22" s="237"/>
      <c r="MA22" s="237"/>
      <c r="MB22" s="237"/>
      <c r="MC22" s="237"/>
      <c r="MD22" s="237"/>
      <c r="ME22" s="237"/>
      <c r="MF22" s="237"/>
      <c r="MG22" s="237"/>
      <c r="MH22" s="237"/>
      <c r="MI22" s="237"/>
      <c r="MJ22" s="237"/>
      <c r="MK22" s="237"/>
      <c r="ML22" s="237"/>
      <c r="MM22" s="237"/>
      <c r="MN22" s="237"/>
      <c r="MO22" s="237"/>
      <c r="MP22" s="237"/>
      <c r="MQ22" s="237"/>
      <c r="MR22" s="237"/>
      <c r="MS22" s="237"/>
      <c r="MT22" s="237"/>
      <c r="MU22" s="237"/>
      <c r="MV22" s="237"/>
      <c r="MW22" s="237"/>
      <c r="MX22" s="237"/>
      <c r="MY22" s="237"/>
      <c r="MZ22" s="237"/>
      <c r="NA22" s="237"/>
      <c r="NB22" s="237"/>
      <c r="NC22" s="237"/>
      <c r="ND22" s="237"/>
      <c r="NE22" s="237"/>
      <c r="NF22" s="237"/>
      <c r="NG22" s="237"/>
      <c r="NH22" s="237"/>
      <c r="NI22" s="237"/>
      <c r="NJ22" s="237"/>
      <c r="NK22" s="237"/>
      <c r="NL22" s="237"/>
      <c r="NM22" s="237"/>
      <c r="NN22" s="237"/>
      <c r="NO22" s="237"/>
      <c r="NP22" s="237"/>
      <c r="NQ22" s="237"/>
      <c r="NR22" s="237"/>
      <c r="NS22" s="237"/>
      <c r="NT22" s="237"/>
      <c r="NU22" s="237"/>
      <c r="NV22" s="237"/>
      <c r="NW22" s="237"/>
      <c r="NX22" s="237"/>
      <c r="NY22" s="237"/>
      <c r="NZ22" s="237"/>
      <c r="OA22" s="237"/>
      <c r="OB22" s="237"/>
      <c r="OC22" s="237"/>
      <c r="OD22" s="237"/>
      <c r="OE22" s="237"/>
      <c r="OF22" s="237"/>
      <c r="OG22" s="237"/>
      <c r="OH22" s="237"/>
      <c r="OI22" s="237"/>
      <c r="OJ22" s="237"/>
      <c r="OK22" s="237"/>
      <c r="OL22" s="237"/>
      <c r="OM22" s="237"/>
      <c r="ON22" s="237"/>
      <c r="OO22" s="237"/>
      <c r="OP22" s="237"/>
      <c r="OQ22" s="237"/>
      <c r="OR22" s="237"/>
      <c r="OS22" s="237"/>
      <c r="OT22" s="237"/>
      <c r="OU22" s="237"/>
      <c r="OV22" s="237"/>
      <c r="OW22" s="237"/>
      <c r="OX22" s="237"/>
      <c r="OY22" s="237"/>
      <c r="OZ22" s="237"/>
      <c r="PA22" s="237"/>
      <c r="PB22" s="237"/>
      <c r="PC22" s="237"/>
      <c r="PD22" s="237"/>
      <c r="PE22" s="237"/>
      <c r="PF22" s="237"/>
      <c r="PG22" s="237"/>
      <c r="PH22" s="237"/>
      <c r="PI22" s="237"/>
      <c r="PJ22" s="237"/>
      <c r="PK22" s="237"/>
      <c r="PL22" s="237"/>
      <c r="PM22" s="237"/>
      <c r="PN22" s="237"/>
      <c r="PO22" s="237"/>
      <c r="PP22" s="237"/>
      <c r="PQ22" s="237"/>
      <c r="PR22" s="237"/>
      <c r="PS22" s="237"/>
      <c r="PT22" s="237"/>
      <c r="PU22" s="237"/>
      <c r="PV22" s="237"/>
      <c r="PW22" s="237"/>
      <c r="PX22" s="237"/>
      <c r="PY22" s="237"/>
      <c r="PZ22" s="237"/>
      <c r="QA22" s="237"/>
      <c r="QB22" s="237"/>
      <c r="QC22" s="237"/>
      <c r="QD22" s="237"/>
      <c r="QE22" s="237"/>
      <c r="QF22" s="237"/>
      <c r="QG22" s="237"/>
      <c r="QH22" s="237"/>
      <c r="QI22" s="237"/>
      <c r="QJ22" s="237"/>
      <c r="QK22" s="237"/>
      <c r="QL22" s="237"/>
      <c r="QM22" s="237"/>
      <c r="QN22" s="237"/>
      <c r="QO22" s="237"/>
      <c r="QP22" s="237"/>
      <c r="QQ22" s="237"/>
      <c r="QR22" s="237"/>
      <c r="QS22" s="237"/>
      <c r="QT22" s="237"/>
      <c r="QU22" s="237"/>
      <c r="QV22" s="237"/>
      <c r="QW22" s="237"/>
      <c r="QX22" s="237"/>
      <c r="QY22" s="237"/>
      <c r="QZ22" s="237"/>
      <c r="RA22" s="237"/>
      <c r="RB22" s="237"/>
      <c r="RC22" s="237"/>
      <c r="RD22" s="237"/>
      <c r="RE22" s="237"/>
      <c r="RF22" s="237"/>
      <c r="RG22" s="237"/>
      <c r="RH22" s="237"/>
      <c r="RI22" s="237"/>
      <c r="RJ22" s="237"/>
      <c r="RK22" s="237"/>
      <c r="RL22" s="237"/>
      <c r="RM22" s="237"/>
      <c r="RN22" s="237"/>
      <c r="RO22" s="237"/>
      <c r="RP22" s="237"/>
      <c r="RQ22" s="237"/>
      <c r="RR22" s="237"/>
      <c r="RS22" s="237"/>
      <c r="RT22" s="237"/>
      <c r="RU22" s="237"/>
      <c r="RV22" s="237"/>
      <c r="RW22" s="237"/>
      <c r="RX22" s="237"/>
      <c r="RY22" s="237"/>
      <c r="RZ22" s="237"/>
      <c r="SA22" s="237"/>
      <c r="SB22" s="237"/>
      <c r="SC22" s="237"/>
      <c r="SD22" s="237"/>
      <c r="SE22" s="237"/>
      <c r="SF22" s="237"/>
      <c r="SG22" s="237"/>
      <c r="SH22" s="237"/>
      <c r="SI22" s="237"/>
      <c r="SJ22" s="237"/>
      <c r="SK22" s="237"/>
      <c r="SL22" s="237"/>
      <c r="SM22" s="237"/>
      <c r="SN22" s="237"/>
      <c r="SO22" s="237"/>
      <c r="SP22" s="237"/>
      <c r="SQ22" s="237"/>
      <c r="SR22" s="237"/>
      <c r="SS22" s="237"/>
      <c r="ST22" s="237"/>
      <c r="SU22" s="237"/>
      <c r="SV22" s="237"/>
      <c r="SW22" s="237"/>
      <c r="SX22" s="237"/>
      <c r="SY22" s="237"/>
      <c r="SZ22" s="237"/>
      <c r="TA22" s="237"/>
      <c r="TB22" s="237"/>
      <c r="TC22" s="237"/>
      <c r="TD22" s="237"/>
      <c r="TE22" s="237"/>
      <c r="TF22" s="237"/>
      <c r="TG22" s="237"/>
      <c r="TH22" s="237"/>
      <c r="TI22" s="237"/>
      <c r="TJ22" s="237"/>
      <c r="TK22" s="237"/>
      <c r="TL22" s="237"/>
      <c r="TM22" s="237"/>
      <c r="TN22" s="237"/>
      <c r="TO22" s="237"/>
      <c r="TP22" s="237"/>
      <c r="TQ22" s="237"/>
      <c r="TR22" s="237"/>
      <c r="TS22" s="237"/>
      <c r="TT22" s="237"/>
      <c r="TU22" s="237"/>
      <c r="TV22" s="237"/>
      <c r="TW22" s="237"/>
      <c r="TX22" s="237"/>
      <c r="TY22" s="237"/>
      <c r="TZ22" s="237"/>
      <c r="UA22" s="237"/>
      <c r="UB22" s="237"/>
      <c r="UC22" s="237"/>
      <c r="UD22" s="237"/>
      <c r="UE22" s="237"/>
      <c r="UF22" s="237"/>
      <c r="UG22" s="237"/>
      <c r="UH22" s="237"/>
      <c r="UI22" s="237"/>
      <c r="UJ22" s="237"/>
      <c r="UK22" s="237"/>
      <c r="UL22" s="237"/>
      <c r="UM22" s="237"/>
      <c r="UN22" s="237"/>
      <c r="UO22" s="237"/>
      <c r="UP22" s="237"/>
      <c r="UQ22" s="237"/>
      <c r="UR22" s="237"/>
      <c r="US22" s="237"/>
      <c r="UT22" s="237"/>
      <c r="UU22" s="237"/>
      <c r="UV22" s="237"/>
      <c r="UW22" s="237"/>
      <c r="UX22" s="237"/>
      <c r="UY22" s="237"/>
      <c r="UZ22" s="237"/>
      <c r="VA22" s="237"/>
      <c r="VB22" s="237"/>
      <c r="VC22" s="237"/>
      <c r="VD22" s="237"/>
      <c r="VE22" s="237"/>
      <c r="VF22" s="237"/>
      <c r="VG22" s="237"/>
      <c r="VH22" s="237"/>
      <c r="VI22" s="237"/>
      <c r="VJ22" s="237"/>
      <c r="VK22" s="237"/>
      <c r="VL22" s="237"/>
      <c r="VM22" s="237"/>
      <c r="VN22" s="237"/>
      <c r="VO22" s="237"/>
      <c r="VP22" s="237"/>
      <c r="VQ22" s="237"/>
      <c r="VR22" s="237"/>
      <c r="VS22" s="237"/>
      <c r="VT22" s="237"/>
      <c r="VU22" s="237"/>
      <c r="VV22" s="237"/>
      <c r="VW22" s="237"/>
      <c r="VX22" s="237"/>
      <c r="VY22" s="237"/>
      <c r="VZ22" s="237"/>
      <c r="WA22" s="237"/>
      <c r="WB22" s="237"/>
      <c r="WC22" s="237"/>
      <c r="WD22" s="237"/>
      <c r="WE22" s="237"/>
      <c r="WF22" s="237"/>
      <c r="WG22" s="237"/>
      <c r="WH22" s="237"/>
      <c r="WI22" s="237"/>
      <c r="WJ22" s="237"/>
      <c r="WK22" s="237"/>
      <c r="WL22" s="237"/>
      <c r="WM22" s="237"/>
      <c r="WN22" s="237"/>
      <c r="WO22" s="237"/>
      <c r="WP22" s="237"/>
      <c r="WQ22" s="237"/>
      <c r="WR22" s="237"/>
      <c r="WS22" s="237"/>
      <c r="WT22" s="237"/>
      <c r="WU22" s="237"/>
      <c r="WV22" s="237"/>
      <c r="WW22" s="237"/>
      <c r="WX22" s="237"/>
      <c r="WY22" s="237"/>
      <c r="WZ22" s="237"/>
      <c r="XA22" s="237"/>
      <c r="XB22" s="237"/>
    </row>
    <row r="30" spans="1:626" x14ac:dyDescent="0.3">
      <c r="A30" s="77"/>
      <c r="B30" s="1" t="s">
        <v>238</v>
      </c>
    </row>
    <row r="31" spans="1:626" x14ac:dyDescent="0.3">
      <c r="A31" s="78"/>
      <c r="B31" s="1" t="s">
        <v>239</v>
      </c>
    </row>
    <row r="33" spans="1:13" x14ac:dyDescent="0.3">
      <c r="A33" s="1" t="s">
        <v>374</v>
      </c>
    </row>
    <row r="34" spans="1:13" x14ac:dyDescent="0.3">
      <c r="G34" s="1" t="s">
        <v>256</v>
      </c>
    </row>
    <row r="35" spans="1:13" x14ac:dyDescent="0.3">
      <c r="G35" s="1" t="s">
        <v>257</v>
      </c>
    </row>
    <row r="38" spans="1:13" x14ac:dyDescent="0.3">
      <c r="A38" s="1" t="s">
        <v>29</v>
      </c>
    </row>
    <row r="39" spans="1:13" x14ac:dyDescent="0.3">
      <c r="A39" s="1" t="s">
        <v>119</v>
      </c>
    </row>
    <row r="40" spans="1:13" x14ac:dyDescent="0.3">
      <c r="A40" s="1" t="s">
        <v>123</v>
      </c>
    </row>
    <row r="41" spans="1:13" x14ac:dyDescent="0.3">
      <c r="A41" s="1" t="s">
        <v>122</v>
      </c>
    </row>
    <row r="43" spans="1:13" x14ac:dyDescent="0.3">
      <c r="A43" s="1" t="s">
        <v>30</v>
      </c>
    </row>
    <row r="45" spans="1:13" s="16" customFormat="1" x14ac:dyDescent="0.3">
      <c r="A45" s="2" t="s">
        <v>31</v>
      </c>
      <c r="B45" s="2"/>
      <c r="C45" s="2"/>
      <c r="L45" s="17"/>
      <c r="M45" s="17"/>
    </row>
    <row r="47" spans="1:13" x14ac:dyDescent="0.3">
      <c r="A47" s="2" t="s">
        <v>32</v>
      </c>
      <c r="B47" s="2"/>
      <c r="C47" s="2"/>
    </row>
    <row r="49" spans="1:1" x14ac:dyDescent="0.3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J96"/>
  <sheetViews>
    <sheetView tabSelected="1" zoomScale="80" zoomScaleNormal="80" workbookViewId="0">
      <pane ySplit="4" topLeftCell="A44" activePane="bottomLeft" state="frozen"/>
      <selection activeCell="K1" sqref="K1"/>
      <selection pane="bottomLeft" activeCell="K44" sqref="K44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41" t="s">
        <v>33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3"/>
    </row>
    <row r="2" spans="1:26" ht="29.1" customHeight="1" thickBot="1" x14ac:dyDescent="0.35">
      <c r="A2" s="144" t="s">
        <v>6</v>
      </c>
      <c r="B2" s="171" t="s">
        <v>7</v>
      </c>
      <c r="C2" s="172"/>
      <c r="D2" s="172"/>
      <c r="E2" s="172"/>
      <c r="F2" s="173"/>
      <c r="G2" s="151" t="s">
        <v>8</v>
      </c>
      <c r="H2" s="190" t="s">
        <v>34</v>
      </c>
      <c r="I2" s="193" t="s">
        <v>66</v>
      </c>
      <c r="J2" s="154" t="s">
        <v>10</v>
      </c>
      <c r="K2" s="168" t="s">
        <v>11</v>
      </c>
      <c r="L2" s="174" t="s">
        <v>35</v>
      </c>
      <c r="M2" s="175"/>
      <c r="N2" s="176" t="s">
        <v>13</v>
      </c>
      <c r="O2" s="177"/>
      <c r="P2" s="163" t="s">
        <v>36</v>
      </c>
      <c r="Q2" s="164"/>
      <c r="R2" s="164"/>
      <c r="S2" s="164"/>
      <c r="T2" s="164"/>
      <c r="U2" s="164"/>
      <c r="V2" s="164"/>
      <c r="W2" s="165"/>
      <c r="X2" s="165"/>
      <c r="Y2" s="123" t="s">
        <v>15</v>
      </c>
      <c r="Z2" s="124"/>
    </row>
    <row r="3" spans="1:26" ht="14.85" customHeight="1" x14ac:dyDescent="0.3">
      <c r="A3" s="145"/>
      <c r="B3" s="151" t="s">
        <v>16</v>
      </c>
      <c r="C3" s="147" t="s">
        <v>17</v>
      </c>
      <c r="D3" s="147" t="s">
        <v>18</v>
      </c>
      <c r="E3" s="147" t="s">
        <v>19</v>
      </c>
      <c r="F3" s="149" t="s">
        <v>20</v>
      </c>
      <c r="G3" s="152"/>
      <c r="H3" s="191"/>
      <c r="I3" s="194"/>
      <c r="J3" s="155"/>
      <c r="K3" s="169"/>
      <c r="L3" s="182" t="s">
        <v>21</v>
      </c>
      <c r="M3" s="184" t="s">
        <v>84</v>
      </c>
      <c r="N3" s="186" t="s">
        <v>22</v>
      </c>
      <c r="O3" s="188" t="s">
        <v>23</v>
      </c>
      <c r="P3" s="166" t="s">
        <v>37</v>
      </c>
      <c r="Q3" s="167"/>
      <c r="R3" s="167"/>
      <c r="S3" s="168"/>
      <c r="T3" s="157" t="s">
        <v>38</v>
      </c>
      <c r="U3" s="159" t="s">
        <v>81</v>
      </c>
      <c r="V3" s="159" t="s">
        <v>82</v>
      </c>
      <c r="W3" s="157" t="s">
        <v>39</v>
      </c>
      <c r="X3" s="161" t="s">
        <v>68</v>
      </c>
      <c r="Y3" s="178" t="s">
        <v>26</v>
      </c>
      <c r="Z3" s="180" t="s">
        <v>27</v>
      </c>
    </row>
    <row r="4" spans="1:26" ht="80.099999999999994" customHeight="1" thickBot="1" x14ac:dyDescent="0.35">
      <c r="A4" s="146"/>
      <c r="B4" s="153"/>
      <c r="C4" s="148"/>
      <c r="D4" s="148"/>
      <c r="E4" s="148"/>
      <c r="F4" s="150"/>
      <c r="G4" s="153"/>
      <c r="H4" s="192"/>
      <c r="I4" s="195"/>
      <c r="J4" s="156"/>
      <c r="K4" s="170"/>
      <c r="L4" s="183"/>
      <c r="M4" s="185"/>
      <c r="N4" s="187"/>
      <c r="O4" s="189"/>
      <c r="P4" s="59" t="s">
        <v>60</v>
      </c>
      <c r="Q4" s="60" t="s">
        <v>40</v>
      </c>
      <c r="R4" s="60" t="s">
        <v>41</v>
      </c>
      <c r="S4" s="61" t="s">
        <v>42</v>
      </c>
      <c r="T4" s="158"/>
      <c r="U4" s="160"/>
      <c r="V4" s="160"/>
      <c r="W4" s="158"/>
      <c r="X4" s="162"/>
      <c r="Y4" s="179"/>
      <c r="Z4" s="181"/>
    </row>
    <row r="5" spans="1:26" ht="66" customHeight="1" x14ac:dyDescent="0.3">
      <c r="A5" s="4">
        <v>1</v>
      </c>
      <c r="B5" s="79" t="s">
        <v>177</v>
      </c>
      <c r="C5" s="80" t="s">
        <v>169</v>
      </c>
      <c r="D5" s="80">
        <v>49180878</v>
      </c>
      <c r="E5" s="80">
        <v>115500251</v>
      </c>
      <c r="F5" s="81">
        <v>600070603</v>
      </c>
      <c r="G5" s="82" t="s">
        <v>178</v>
      </c>
      <c r="H5" s="82" t="s">
        <v>91</v>
      </c>
      <c r="I5" s="82" t="s">
        <v>127</v>
      </c>
      <c r="J5" s="82" t="s">
        <v>172</v>
      </c>
      <c r="K5" s="83" t="s">
        <v>179</v>
      </c>
      <c r="L5" s="84">
        <v>35000000</v>
      </c>
      <c r="M5" s="85">
        <f t="shared" ref="M5" si="0">L5/100*70</f>
        <v>24500000</v>
      </c>
      <c r="N5" s="103">
        <v>2023</v>
      </c>
      <c r="O5" s="104">
        <v>2024</v>
      </c>
      <c r="P5" s="86"/>
      <c r="Q5" s="80"/>
      <c r="R5" s="80"/>
      <c r="S5" s="81"/>
      <c r="T5" s="82"/>
      <c r="U5" s="82"/>
      <c r="V5" s="82"/>
      <c r="W5" s="82" t="s">
        <v>131</v>
      </c>
      <c r="X5" s="82"/>
      <c r="Y5" s="86" t="s">
        <v>180</v>
      </c>
      <c r="Z5" s="81" t="s">
        <v>133</v>
      </c>
    </row>
    <row r="6" spans="1:26" ht="60.6" x14ac:dyDescent="0.3">
      <c r="A6" s="5">
        <v>2</v>
      </c>
      <c r="B6" s="87" t="s">
        <v>177</v>
      </c>
      <c r="C6" s="88" t="s">
        <v>169</v>
      </c>
      <c r="D6" s="88">
        <v>49180878</v>
      </c>
      <c r="E6" s="88">
        <v>115500243</v>
      </c>
      <c r="F6" s="89">
        <v>600070603</v>
      </c>
      <c r="G6" s="90" t="s">
        <v>181</v>
      </c>
      <c r="H6" s="90" t="s">
        <v>91</v>
      </c>
      <c r="I6" s="90" t="s">
        <v>127</v>
      </c>
      <c r="J6" s="90" t="s">
        <v>172</v>
      </c>
      <c r="K6" s="90" t="s">
        <v>182</v>
      </c>
      <c r="L6" s="92">
        <v>1500000</v>
      </c>
      <c r="M6" s="93">
        <f t="shared" ref="M6:M22" si="1">L6/100*70</f>
        <v>1050000</v>
      </c>
      <c r="N6" s="94" t="s">
        <v>344</v>
      </c>
      <c r="O6" s="95" t="s">
        <v>345</v>
      </c>
      <c r="P6" s="87"/>
      <c r="Q6" s="88"/>
      <c r="R6" s="88"/>
      <c r="S6" s="89" t="s">
        <v>131</v>
      </c>
      <c r="T6" s="90"/>
      <c r="U6" s="90"/>
      <c r="V6" s="90"/>
      <c r="W6" s="90"/>
      <c r="X6" s="90" t="s">
        <v>131</v>
      </c>
      <c r="Y6" s="87"/>
      <c r="Z6" s="89" t="s">
        <v>149</v>
      </c>
    </row>
    <row r="7" spans="1:26" ht="60.6" x14ac:dyDescent="0.3">
      <c r="A7" s="5">
        <v>3</v>
      </c>
      <c r="B7" s="87" t="s">
        <v>177</v>
      </c>
      <c r="C7" s="88" t="s">
        <v>169</v>
      </c>
      <c r="D7" s="88">
        <v>49180878</v>
      </c>
      <c r="E7" s="88">
        <v>115500243</v>
      </c>
      <c r="F7" s="89">
        <v>600070603</v>
      </c>
      <c r="G7" s="90" t="s">
        <v>184</v>
      </c>
      <c r="H7" s="90" t="s">
        <v>91</v>
      </c>
      <c r="I7" s="90" t="s">
        <v>127</v>
      </c>
      <c r="J7" s="90" t="s">
        <v>172</v>
      </c>
      <c r="K7" s="90" t="s">
        <v>185</v>
      </c>
      <c r="L7" s="96">
        <v>2094000</v>
      </c>
      <c r="M7" s="97">
        <f t="shared" si="1"/>
        <v>1465800</v>
      </c>
      <c r="N7" s="98" t="s">
        <v>183</v>
      </c>
      <c r="O7" s="99" t="s">
        <v>166</v>
      </c>
      <c r="P7" s="87"/>
      <c r="Q7" s="88"/>
      <c r="R7" s="88"/>
      <c r="S7" s="89" t="s">
        <v>131</v>
      </c>
      <c r="T7" s="90"/>
      <c r="U7" s="90"/>
      <c r="V7" s="90"/>
      <c r="W7" s="90"/>
      <c r="X7" s="90" t="s">
        <v>131</v>
      </c>
      <c r="Y7" s="87"/>
      <c r="Z7" s="89" t="s">
        <v>149</v>
      </c>
    </row>
    <row r="8" spans="1:26" ht="60.6" x14ac:dyDescent="0.3">
      <c r="A8" s="5">
        <v>4</v>
      </c>
      <c r="B8" s="87" t="s">
        <v>177</v>
      </c>
      <c r="C8" s="88" t="s">
        <v>169</v>
      </c>
      <c r="D8" s="88">
        <v>49180878</v>
      </c>
      <c r="E8" s="88">
        <v>115500243</v>
      </c>
      <c r="F8" s="89">
        <v>600070603</v>
      </c>
      <c r="G8" s="90" t="s">
        <v>186</v>
      </c>
      <c r="H8" s="90" t="s">
        <v>91</v>
      </c>
      <c r="I8" s="90" t="s">
        <v>127</v>
      </c>
      <c r="J8" s="90" t="s">
        <v>172</v>
      </c>
      <c r="K8" s="90" t="s">
        <v>187</v>
      </c>
      <c r="L8" s="96">
        <v>8500000</v>
      </c>
      <c r="M8" s="97">
        <f t="shared" si="1"/>
        <v>5950000</v>
      </c>
      <c r="N8" s="98" t="s">
        <v>188</v>
      </c>
      <c r="O8" s="99" t="s">
        <v>230</v>
      </c>
      <c r="P8" s="87"/>
      <c r="Q8" s="88"/>
      <c r="R8" s="88"/>
      <c r="S8" s="89"/>
      <c r="T8" s="90"/>
      <c r="U8" s="90"/>
      <c r="V8" s="90"/>
      <c r="W8" s="90"/>
      <c r="X8" s="90"/>
      <c r="Y8" s="87" t="s">
        <v>190</v>
      </c>
      <c r="Z8" s="89" t="s">
        <v>133</v>
      </c>
    </row>
    <row r="9" spans="1:26" ht="60.6" x14ac:dyDescent="0.3">
      <c r="A9" s="5">
        <v>5</v>
      </c>
      <c r="B9" s="87" t="s">
        <v>177</v>
      </c>
      <c r="C9" s="88" t="s">
        <v>169</v>
      </c>
      <c r="D9" s="88">
        <v>49180878</v>
      </c>
      <c r="E9" s="88">
        <v>115500243</v>
      </c>
      <c r="F9" s="89">
        <v>600070603</v>
      </c>
      <c r="G9" s="90" t="s">
        <v>191</v>
      </c>
      <c r="H9" s="90" t="s">
        <v>91</v>
      </c>
      <c r="I9" s="90" t="s">
        <v>127</v>
      </c>
      <c r="J9" s="90" t="s">
        <v>172</v>
      </c>
      <c r="K9" s="90" t="s">
        <v>187</v>
      </c>
      <c r="L9" s="96">
        <v>10806946</v>
      </c>
      <c r="M9" s="97">
        <f t="shared" si="1"/>
        <v>7564862.2000000002</v>
      </c>
      <c r="N9" s="98" t="s">
        <v>188</v>
      </c>
      <c r="O9" s="99" t="s">
        <v>189</v>
      </c>
      <c r="P9" s="87"/>
      <c r="Q9" s="88"/>
      <c r="R9" s="88"/>
      <c r="S9" s="89"/>
      <c r="T9" s="90"/>
      <c r="U9" s="90"/>
      <c r="V9" s="90"/>
      <c r="W9" s="90"/>
      <c r="X9" s="90"/>
      <c r="Y9" s="87" t="s">
        <v>190</v>
      </c>
      <c r="Z9" s="89" t="s">
        <v>133</v>
      </c>
    </row>
    <row r="10" spans="1:26" ht="96.6" x14ac:dyDescent="0.3">
      <c r="A10" s="5">
        <v>6</v>
      </c>
      <c r="B10" s="87" t="s">
        <v>177</v>
      </c>
      <c r="C10" s="88" t="s">
        <v>169</v>
      </c>
      <c r="D10" s="88">
        <v>49180878</v>
      </c>
      <c r="E10" s="88">
        <v>115500243</v>
      </c>
      <c r="F10" s="89">
        <v>600070603</v>
      </c>
      <c r="G10" s="90" t="s">
        <v>192</v>
      </c>
      <c r="H10" s="90" t="s">
        <v>91</v>
      </c>
      <c r="I10" s="90" t="s">
        <v>127</v>
      </c>
      <c r="J10" s="90" t="s">
        <v>172</v>
      </c>
      <c r="K10" s="90" t="s">
        <v>193</v>
      </c>
      <c r="L10" s="96">
        <v>865000</v>
      </c>
      <c r="M10" s="97">
        <f t="shared" si="1"/>
        <v>605500</v>
      </c>
      <c r="N10" s="98" t="s">
        <v>183</v>
      </c>
      <c r="O10" s="99" t="s">
        <v>194</v>
      </c>
      <c r="P10" s="87"/>
      <c r="Q10" s="88"/>
      <c r="R10" s="88"/>
      <c r="S10" s="89" t="s">
        <v>131</v>
      </c>
      <c r="T10" s="90"/>
      <c r="U10" s="90"/>
      <c r="V10" s="90" t="s">
        <v>131</v>
      </c>
      <c r="W10" s="90"/>
      <c r="X10" s="90" t="s">
        <v>131</v>
      </c>
      <c r="Y10" s="87" t="s">
        <v>195</v>
      </c>
      <c r="Z10" s="89" t="s">
        <v>133</v>
      </c>
    </row>
    <row r="11" spans="1:26" ht="60.6" x14ac:dyDescent="0.3">
      <c r="A11" s="5">
        <v>7</v>
      </c>
      <c r="B11" s="87" t="s">
        <v>177</v>
      </c>
      <c r="C11" s="88" t="s">
        <v>169</v>
      </c>
      <c r="D11" s="88">
        <v>49180878</v>
      </c>
      <c r="E11" s="88">
        <v>115500260</v>
      </c>
      <c r="F11" s="89">
        <v>600070603</v>
      </c>
      <c r="G11" s="90" t="s">
        <v>196</v>
      </c>
      <c r="H11" s="90" t="s">
        <v>91</v>
      </c>
      <c r="I11" s="90" t="s">
        <v>127</v>
      </c>
      <c r="J11" s="90" t="s">
        <v>172</v>
      </c>
      <c r="K11" s="90" t="s">
        <v>197</v>
      </c>
      <c r="L11" s="96">
        <v>1745000</v>
      </c>
      <c r="M11" s="97">
        <f t="shared" si="1"/>
        <v>1221500</v>
      </c>
      <c r="N11" s="98" t="s">
        <v>183</v>
      </c>
      <c r="O11" s="99" t="s">
        <v>166</v>
      </c>
      <c r="P11" s="87"/>
      <c r="Q11" s="88"/>
      <c r="R11" s="88"/>
      <c r="S11" s="89"/>
      <c r="T11" s="90"/>
      <c r="U11" s="90"/>
      <c r="V11" s="90"/>
      <c r="W11" s="90"/>
      <c r="X11" s="90"/>
      <c r="Y11" s="87"/>
      <c r="Z11" s="89" t="s">
        <v>149</v>
      </c>
    </row>
    <row r="12" spans="1:26" ht="60.6" x14ac:dyDescent="0.3">
      <c r="A12" s="5">
        <v>8</v>
      </c>
      <c r="B12" s="87" t="s">
        <v>198</v>
      </c>
      <c r="C12" s="88" t="s">
        <v>199</v>
      </c>
      <c r="D12" s="88">
        <v>48342165</v>
      </c>
      <c r="E12" s="88" t="s">
        <v>200</v>
      </c>
      <c r="F12" s="89">
        <v>600065413</v>
      </c>
      <c r="G12" s="90" t="s">
        <v>201</v>
      </c>
      <c r="H12" s="90" t="s">
        <v>91</v>
      </c>
      <c r="I12" s="90" t="s">
        <v>127</v>
      </c>
      <c r="J12" s="90" t="s">
        <v>176</v>
      </c>
      <c r="K12" s="90" t="s">
        <v>202</v>
      </c>
      <c r="L12" s="96">
        <v>166000000</v>
      </c>
      <c r="M12" s="97">
        <f t="shared" si="1"/>
        <v>116200000</v>
      </c>
      <c r="N12" s="98" t="s">
        <v>203</v>
      </c>
      <c r="O12" s="99" t="s">
        <v>204</v>
      </c>
      <c r="P12" s="87" t="s">
        <v>131</v>
      </c>
      <c r="Q12" s="88" t="s">
        <v>131</v>
      </c>
      <c r="R12" s="88" t="s">
        <v>131</v>
      </c>
      <c r="S12" s="89" t="s">
        <v>131</v>
      </c>
      <c r="T12" s="90"/>
      <c r="U12" s="90" t="s">
        <v>131</v>
      </c>
      <c r="V12" s="90" t="s">
        <v>131</v>
      </c>
      <c r="W12" s="90"/>
      <c r="X12" s="90" t="s">
        <v>131</v>
      </c>
      <c r="Y12" s="87" t="s">
        <v>205</v>
      </c>
      <c r="Z12" s="89" t="s">
        <v>133</v>
      </c>
    </row>
    <row r="13" spans="1:26" ht="72.599999999999994" x14ac:dyDescent="0.3">
      <c r="A13" s="5">
        <v>9</v>
      </c>
      <c r="B13" s="87" t="s">
        <v>124</v>
      </c>
      <c r="C13" s="88" t="s">
        <v>125</v>
      </c>
      <c r="D13" s="88">
        <v>70831815</v>
      </c>
      <c r="E13" s="88">
        <v>102264996</v>
      </c>
      <c r="F13" s="89">
        <v>600070522</v>
      </c>
      <c r="G13" s="90" t="s">
        <v>206</v>
      </c>
      <c r="H13" s="90" t="s">
        <v>91</v>
      </c>
      <c r="I13" s="90" t="s">
        <v>127</v>
      </c>
      <c r="J13" s="90" t="s">
        <v>127</v>
      </c>
      <c r="K13" s="90" t="s">
        <v>207</v>
      </c>
      <c r="L13" s="96">
        <v>1000000</v>
      </c>
      <c r="M13" s="97">
        <f t="shared" si="1"/>
        <v>700000</v>
      </c>
      <c r="N13" s="98" t="s">
        <v>208</v>
      </c>
      <c r="O13" s="99" t="s">
        <v>194</v>
      </c>
      <c r="P13" s="87"/>
      <c r="Q13" s="88" t="s">
        <v>131</v>
      </c>
      <c r="R13" s="88"/>
      <c r="S13" s="89"/>
      <c r="T13" s="90"/>
      <c r="U13" s="90"/>
      <c r="V13" s="90"/>
      <c r="W13" s="90"/>
      <c r="X13" s="90" t="s">
        <v>131</v>
      </c>
      <c r="Y13" s="87"/>
      <c r="Z13" s="89" t="s">
        <v>149</v>
      </c>
    </row>
    <row r="14" spans="1:26" ht="84.6" x14ac:dyDescent="0.3">
      <c r="A14" s="5">
        <v>10</v>
      </c>
      <c r="B14" s="87" t="s">
        <v>209</v>
      </c>
      <c r="C14" s="88" t="s">
        <v>210</v>
      </c>
      <c r="D14" s="88">
        <v>75006707</v>
      </c>
      <c r="E14" s="88">
        <v>102264848</v>
      </c>
      <c r="F14" s="89">
        <v>600070450</v>
      </c>
      <c r="G14" s="90" t="s">
        <v>211</v>
      </c>
      <c r="H14" s="90" t="s">
        <v>91</v>
      </c>
      <c r="I14" s="90" t="s">
        <v>127</v>
      </c>
      <c r="J14" s="90" t="s">
        <v>212</v>
      </c>
      <c r="K14" s="90" t="s">
        <v>213</v>
      </c>
      <c r="L14" s="96">
        <v>800000</v>
      </c>
      <c r="M14" s="97">
        <f t="shared" si="1"/>
        <v>560000</v>
      </c>
      <c r="N14" s="98" t="s">
        <v>214</v>
      </c>
      <c r="O14" s="99" t="s">
        <v>214</v>
      </c>
      <c r="P14" s="87"/>
      <c r="Q14" s="88"/>
      <c r="R14" s="88"/>
      <c r="S14" s="89" t="s">
        <v>131</v>
      </c>
      <c r="T14" s="90"/>
      <c r="U14" s="90"/>
      <c r="V14" s="90"/>
      <c r="W14" s="90"/>
      <c r="X14" s="90" t="s">
        <v>131</v>
      </c>
      <c r="Y14" s="87"/>
      <c r="Z14" s="89" t="s">
        <v>149</v>
      </c>
    </row>
    <row r="15" spans="1:26" ht="84.6" x14ac:dyDescent="0.3">
      <c r="A15" s="5">
        <v>11</v>
      </c>
      <c r="B15" s="87" t="s">
        <v>209</v>
      </c>
      <c r="C15" s="88" t="s">
        <v>210</v>
      </c>
      <c r="D15" s="88">
        <v>75006707</v>
      </c>
      <c r="E15" s="88">
        <v>102264848</v>
      </c>
      <c r="F15" s="89">
        <v>600070450</v>
      </c>
      <c r="G15" s="90" t="s">
        <v>215</v>
      </c>
      <c r="H15" s="90" t="s">
        <v>91</v>
      </c>
      <c r="I15" s="90" t="s">
        <v>127</v>
      </c>
      <c r="J15" s="90" t="s">
        <v>212</v>
      </c>
      <c r="K15" s="90" t="s">
        <v>216</v>
      </c>
      <c r="L15" s="96">
        <v>160000</v>
      </c>
      <c r="M15" s="97">
        <f t="shared" si="1"/>
        <v>112000</v>
      </c>
      <c r="N15" s="98" t="s">
        <v>214</v>
      </c>
      <c r="O15" s="99" t="s">
        <v>217</v>
      </c>
      <c r="P15" s="87"/>
      <c r="Q15" s="88"/>
      <c r="R15" s="88"/>
      <c r="S15" s="89" t="s">
        <v>131</v>
      </c>
      <c r="T15" s="90"/>
      <c r="U15" s="90"/>
      <c r="V15" s="90"/>
      <c r="W15" s="90"/>
      <c r="X15" s="90" t="s">
        <v>131</v>
      </c>
      <c r="Y15" s="87"/>
      <c r="Z15" s="89" t="s">
        <v>149</v>
      </c>
    </row>
    <row r="16" spans="1:26" ht="84.6" x14ac:dyDescent="0.3">
      <c r="A16" s="5">
        <v>12</v>
      </c>
      <c r="B16" s="87" t="s">
        <v>209</v>
      </c>
      <c r="C16" s="88" t="s">
        <v>210</v>
      </c>
      <c r="D16" s="88">
        <v>75006707</v>
      </c>
      <c r="E16" s="88">
        <v>102264848</v>
      </c>
      <c r="F16" s="89">
        <v>600070450</v>
      </c>
      <c r="G16" s="90" t="s">
        <v>218</v>
      </c>
      <c r="H16" s="90" t="s">
        <v>91</v>
      </c>
      <c r="I16" s="90" t="s">
        <v>127</v>
      </c>
      <c r="J16" s="90" t="s">
        <v>212</v>
      </c>
      <c r="K16" s="90" t="s">
        <v>219</v>
      </c>
      <c r="L16" s="96">
        <v>50000000</v>
      </c>
      <c r="M16" s="97">
        <f t="shared" si="1"/>
        <v>35000000</v>
      </c>
      <c r="N16" s="98" t="s">
        <v>217</v>
      </c>
      <c r="O16" s="99" t="s">
        <v>220</v>
      </c>
      <c r="P16" s="87"/>
      <c r="Q16" s="88"/>
      <c r="R16" s="88" t="s">
        <v>131</v>
      </c>
      <c r="S16" s="89" t="s">
        <v>131</v>
      </c>
      <c r="T16" s="90"/>
      <c r="U16" s="90"/>
      <c r="V16" s="90"/>
      <c r="W16" s="90" t="s">
        <v>131</v>
      </c>
      <c r="X16" s="90" t="s">
        <v>131</v>
      </c>
      <c r="Y16" s="87" t="s">
        <v>221</v>
      </c>
      <c r="Z16" s="89" t="s">
        <v>222</v>
      </c>
    </row>
    <row r="17" spans="1:26" ht="60.6" x14ac:dyDescent="0.3">
      <c r="A17" s="5">
        <v>13</v>
      </c>
      <c r="B17" s="87" t="s">
        <v>177</v>
      </c>
      <c r="C17" s="88" t="s">
        <v>169</v>
      </c>
      <c r="D17" s="88">
        <v>49180878</v>
      </c>
      <c r="E17" s="88">
        <v>115500260</v>
      </c>
      <c r="F17" s="89">
        <v>600070603</v>
      </c>
      <c r="G17" s="90" t="s">
        <v>223</v>
      </c>
      <c r="H17" s="90" t="s">
        <v>91</v>
      </c>
      <c r="I17" s="90" t="s">
        <v>127</v>
      </c>
      <c r="J17" s="90" t="s">
        <v>172</v>
      </c>
      <c r="K17" s="90" t="s">
        <v>224</v>
      </c>
      <c r="L17" s="96">
        <v>110000000</v>
      </c>
      <c r="M17" s="97">
        <f t="shared" si="1"/>
        <v>77000000</v>
      </c>
      <c r="N17" s="98" t="s">
        <v>225</v>
      </c>
      <c r="O17" s="99" t="s">
        <v>220</v>
      </c>
      <c r="P17" s="87"/>
      <c r="Q17" s="88" t="s">
        <v>262</v>
      </c>
      <c r="R17" s="88" t="s">
        <v>262</v>
      </c>
      <c r="S17" s="89" t="s">
        <v>262</v>
      </c>
      <c r="T17" s="90"/>
      <c r="U17" s="90"/>
      <c r="V17" s="90" t="s">
        <v>131</v>
      </c>
      <c r="W17" s="90" t="s">
        <v>131</v>
      </c>
      <c r="X17" s="90" t="s">
        <v>131</v>
      </c>
      <c r="Y17" s="87" t="s">
        <v>226</v>
      </c>
      <c r="Z17" s="89" t="s">
        <v>140</v>
      </c>
    </row>
    <row r="18" spans="1:26" ht="60.6" x14ac:dyDescent="0.3">
      <c r="A18" s="5">
        <v>14</v>
      </c>
      <c r="B18" s="87" t="s">
        <v>177</v>
      </c>
      <c r="C18" s="88" t="s">
        <v>169</v>
      </c>
      <c r="D18" s="88">
        <v>49180878</v>
      </c>
      <c r="E18" s="88">
        <v>115500260</v>
      </c>
      <c r="F18" s="89">
        <v>600070603</v>
      </c>
      <c r="G18" s="90" t="s">
        <v>227</v>
      </c>
      <c r="H18" s="90" t="s">
        <v>91</v>
      </c>
      <c r="I18" s="90" t="s">
        <v>127</v>
      </c>
      <c r="J18" s="90" t="s">
        <v>172</v>
      </c>
      <c r="K18" s="90" t="s">
        <v>228</v>
      </c>
      <c r="L18" s="96">
        <v>500000</v>
      </c>
      <c r="M18" s="97">
        <f t="shared" si="1"/>
        <v>350000</v>
      </c>
      <c r="N18" s="98" t="s">
        <v>183</v>
      </c>
      <c r="O18" s="99" t="s">
        <v>194</v>
      </c>
      <c r="P18" s="87"/>
      <c r="Q18" s="88"/>
      <c r="R18" s="88"/>
      <c r="S18" s="89" t="s">
        <v>131</v>
      </c>
      <c r="T18" s="90"/>
      <c r="U18" s="90"/>
      <c r="V18" s="90"/>
      <c r="W18" s="90"/>
      <c r="X18" s="90"/>
      <c r="Y18" s="87" t="s">
        <v>229</v>
      </c>
      <c r="Z18" s="89" t="s">
        <v>149</v>
      </c>
    </row>
    <row r="19" spans="1:26" ht="60.6" x14ac:dyDescent="0.3">
      <c r="A19" s="5">
        <v>15</v>
      </c>
      <c r="B19" s="87" t="s">
        <v>198</v>
      </c>
      <c r="C19" s="88" t="s">
        <v>199</v>
      </c>
      <c r="D19" s="88">
        <v>48342165</v>
      </c>
      <c r="E19" s="88" t="s">
        <v>200</v>
      </c>
      <c r="F19" s="89">
        <v>600065413</v>
      </c>
      <c r="G19" s="90" t="s">
        <v>258</v>
      </c>
      <c r="H19" s="90" t="s">
        <v>91</v>
      </c>
      <c r="I19" s="90" t="s">
        <v>127</v>
      </c>
      <c r="J19" s="90" t="s">
        <v>176</v>
      </c>
      <c r="K19" s="90" t="s">
        <v>260</v>
      </c>
      <c r="L19" s="96">
        <v>470000</v>
      </c>
      <c r="M19" s="97">
        <f t="shared" si="1"/>
        <v>329000</v>
      </c>
      <c r="N19" s="98" t="s">
        <v>139</v>
      </c>
      <c r="O19" s="99" t="s">
        <v>189</v>
      </c>
      <c r="P19" s="87"/>
      <c r="Q19" s="88" t="s">
        <v>131</v>
      </c>
      <c r="R19" s="88" t="s">
        <v>131</v>
      </c>
      <c r="S19" s="89"/>
      <c r="T19" s="90"/>
      <c r="U19" s="90"/>
      <c r="V19" s="90"/>
      <c r="W19" s="90"/>
      <c r="X19" s="90"/>
      <c r="Y19" s="87" t="s">
        <v>263</v>
      </c>
      <c r="Z19" s="89" t="s">
        <v>149</v>
      </c>
    </row>
    <row r="20" spans="1:26" ht="60.6" x14ac:dyDescent="0.3">
      <c r="A20" s="5">
        <v>16</v>
      </c>
      <c r="B20" s="87" t="s">
        <v>198</v>
      </c>
      <c r="C20" s="88" t="s">
        <v>199</v>
      </c>
      <c r="D20" s="88">
        <v>48342165</v>
      </c>
      <c r="E20" s="88" t="s">
        <v>269</v>
      </c>
      <c r="F20" s="89">
        <v>600065413</v>
      </c>
      <c r="G20" s="90" t="s">
        <v>259</v>
      </c>
      <c r="H20" s="90" t="s">
        <v>91</v>
      </c>
      <c r="I20" s="90" t="s">
        <v>127</v>
      </c>
      <c r="J20" s="90" t="s">
        <v>176</v>
      </c>
      <c r="K20" s="90" t="s">
        <v>261</v>
      </c>
      <c r="L20" s="96">
        <v>500000</v>
      </c>
      <c r="M20" s="97">
        <f t="shared" si="1"/>
        <v>350000</v>
      </c>
      <c r="N20" s="98" t="s">
        <v>139</v>
      </c>
      <c r="O20" s="99" t="s">
        <v>189</v>
      </c>
      <c r="P20" s="87"/>
      <c r="Q20" s="88"/>
      <c r="R20" s="88"/>
      <c r="S20" s="89"/>
      <c r="T20" s="90"/>
      <c r="U20" s="90"/>
      <c r="V20" s="90"/>
      <c r="W20" s="90" t="s">
        <v>131</v>
      </c>
      <c r="X20" s="90"/>
      <c r="Y20" s="87"/>
      <c r="Z20" s="89" t="s">
        <v>149</v>
      </c>
    </row>
    <row r="21" spans="1:26" ht="60.6" x14ac:dyDescent="0.3">
      <c r="A21" s="5">
        <v>17</v>
      </c>
      <c r="B21" s="87" t="s">
        <v>198</v>
      </c>
      <c r="C21" s="88" t="s">
        <v>199</v>
      </c>
      <c r="D21" s="88">
        <v>48342165</v>
      </c>
      <c r="E21" s="88" t="s">
        <v>200</v>
      </c>
      <c r="F21" s="89">
        <v>600065413</v>
      </c>
      <c r="G21" s="90" t="s">
        <v>264</v>
      </c>
      <c r="H21" s="90" t="s">
        <v>91</v>
      </c>
      <c r="I21" s="90" t="s">
        <v>127</v>
      </c>
      <c r="J21" s="90" t="s">
        <v>176</v>
      </c>
      <c r="K21" s="90" t="s">
        <v>265</v>
      </c>
      <c r="L21" s="96">
        <v>500000</v>
      </c>
      <c r="M21" s="97">
        <f t="shared" si="1"/>
        <v>350000</v>
      </c>
      <c r="N21" s="98" t="s">
        <v>139</v>
      </c>
      <c r="O21" s="99" t="s">
        <v>162</v>
      </c>
      <c r="P21" s="87"/>
      <c r="Q21" s="88"/>
      <c r="R21" s="88"/>
      <c r="S21" s="89"/>
      <c r="T21" s="90"/>
      <c r="U21" s="90"/>
      <c r="V21" s="90"/>
      <c r="W21" s="90" t="s">
        <v>262</v>
      </c>
      <c r="X21" s="90"/>
      <c r="Y21" s="87" t="s">
        <v>266</v>
      </c>
      <c r="Z21" s="89" t="s">
        <v>149</v>
      </c>
    </row>
    <row r="22" spans="1:26" ht="60.6" x14ac:dyDescent="0.3">
      <c r="A22" s="5">
        <v>18</v>
      </c>
      <c r="B22" s="87" t="s">
        <v>198</v>
      </c>
      <c r="C22" s="88" t="s">
        <v>199</v>
      </c>
      <c r="D22" s="88">
        <v>48342165</v>
      </c>
      <c r="E22" s="88" t="s">
        <v>200</v>
      </c>
      <c r="F22" s="89">
        <v>600065413</v>
      </c>
      <c r="G22" s="90" t="s">
        <v>267</v>
      </c>
      <c r="H22" s="90" t="s">
        <v>91</v>
      </c>
      <c r="I22" s="90" t="s">
        <v>127</v>
      </c>
      <c r="J22" s="90" t="s">
        <v>176</v>
      </c>
      <c r="K22" s="90" t="s">
        <v>268</v>
      </c>
      <c r="L22" s="96">
        <v>160000</v>
      </c>
      <c r="M22" s="97">
        <f t="shared" si="1"/>
        <v>112000</v>
      </c>
      <c r="N22" s="98" t="s">
        <v>130</v>
      </c>
      <c r="O22" s="99" t="s">
        <v>245</v>
      </c>
      <c r="P22" s="87"/>
      <c r="Q22" s="88"/>
      <c r="R22" s="88"/>
      <c r="S22" s="89"/>
      <c r="T22" s="90"/>
      <c r="U22" s="90"/>
      <c r="V22" s="90"/>
      <c r="W22" s="90" t="s">
        <v>262</v>
      </c>
      <c r="X22" s="90"/>
      <c r="Y22" s="87"/>
      <c r="Z22" s="89" t="s">
        <v>149</v>
      </c>
    </row>
    <row r="23" spans="1:26" ht="60.6" x14ac:dyDescent="0.3">
      <c r="A23" s="5">
        <v>19</v>
      </c>
      <c r="B23" s="87" t="s">
        <v>134</v>
      </c>
      <c r="C23" s="88" t="s">
        <v>135</v>
      </c>
      <c r="D23" s="88">
        <v>710045556</v>
      </c>
      <c r="E23" s="88" t="s">
        <v>274</v>
      </c>
      <c r="F23" s="89">
        <v>600070301</v>
      </c>
      <c r="G23" s="90" t="s">
        <v>275</v>
      </c>
      <c r="H23" s="90" t="s">
        <v>91</v>
      </c>
      <c r="I23" s="90" t="s">
        <v>127</v>
      </c>
      <c r="J23" s="90" t="s">
        <v>137</v>
      </c>
      <c r="K23" s="90" t="s">
        <v>276</v>
      </c>
      <c r="L23" s="96">
        <v>150000</v>
      </c>
      <c r="M23" s="97">
        <f t="shared" ref="M23:M41" si="2">L23/100*70</f>
        <v>105000</v>
      </c>
      <c r="N23" s="98" t="s">
        <v>231</v>
      </c>
      <c r="O23" s="99" t="s">
        <v>232</v>
      </c>
      <c r="P23" s="87"/>
      <c r="Q23" s="88"/>
      <c r="R23" s="88"/>
      <c r="S23" s="89"/>
      <c r="T23" s="90"/>
      <c r="U23" s="90"/>
      <c r="V23" s="90"/>
      <c r="W23" s="90"/>
      <c r="X23" s="90"/>
      <c r="Y23" s="87"/>
      <c r="Z23" s="89" t="s">
        <v>149</v>
      </c>
    </row>
    <row r="24" spans="1:26" ht="84.6" x14ac:dyDescent="0.3">
      <c r="A24" s="5">
        <v>20</v>
      </c>
      <c r="B24" s="87" t="s">
        <v>283</v>
      </c>
      <c r="C24" s="88" t="s">
        <v>284</v>
      </c>
      <c r="D24" s="88" t="s">
        <v>285</v>
      </c>
      <c r="E24" s="88">
        <v>102264848</v>
      </c>
      <c r="F24" s="89">
        <v>600070450</v>
      </c>
      <c r="G24" s="90" t="s">
        <v>286</v>
      </c>
      <c r="H24" s="90" t="s">
        <v>91</v>
      </c>
      <c r="I24" s="90" t="s">
        <v>127</v>
      </c>
      <c r="J24" s="90" t="s">
        <v>212</v>
      </c>
      <c r="K24" s="90" t="s">
        <v>295</v>
      </c>
      <c r="L24" s="96">
        <v>250000000</v>
      </c>
      <c r="M24" s="97">
        <f t="shared" si="2"/>
        <v>175000000</v>
      </c>
      <c r="N24" s="98" t="s">
        <v>225</v>
      </c>
      <c r="O24" s="99" t="s">
        <v>287</v>
      </c>
      <c r="P24" s="87" t="s">
        <v>262</v>
      </c>
      <c r="Q24" s="88" t="s">
        <v>262</v>
      </c>
      <c r="R24" s="88" t="s">
        <v>262</v>
      </c>
      <c r="S24" s="89" t="s">
        <v>262</v>
      </c>
      <c r="T24" s="90"/>
      <c r="U24" s="90"/>
      <c r="V24" s="90" t="s">
        <v>262</v>
      </c>
      <c r="W24" s="90" t="s">
        <v>262</v>
      </c>
      <c r="X24" s="90" t="s">
        <v>262</v>
      </c>
      <c r="Y24" s="87" t="s">
        <v>288</v>
      </c>
      <c r="Z24" s="89" t="s">
        <v>140</v>
      </c>
    </row>
    <row r="25" spans="1:26" ht="72.599999999999994" x14ac:dyDescent="0.3">
      <c r="A25" s="5">
        <v>21</v>
      </c>
      <c r="B25" s="87" t="s">
        <v>177</v>
      </c>
      <c r="C25" s="88" t="s">
        <v>169</v>
      </c>
      <c r="D25" s="88">
        <v>49180878</v>
      </c>
      <c r="E25" s="88">
        <v>115500243</v>
      </c>
      <c r="F25" s="89">
        <v>600070603</v>
      </c>
      <c r="G25" s="90" t="s">
        <v>289</v>
      </c>
      <c r="H25" s="90" t="s">
        <v>91</v>
      </c>
      <c r="I25" s="90" t="s">
        <v>127</v>
      </c>
      <c r="J25" s="90" t="s">
        <v>172</v>
      </c>
      <c r="K25" s="90" t="s">
        <v>296</v>
      </c>
      <c r="L25" s="96">
        <v>110000000</v>
      </c>
      <c r="M25" s="97">
        <f t="shared" si="2"/>
        <v>77000000</v>
      </c>
      <c r="N25" s="98" t="s">
        <v>277</v>
      </c>
      <c r="O25" s="99" t="s">
        <v>297</v>
      </c>
      <c r="P25" s="87"/>
      <c r="Q25" s="88" t="s">
        <v>262</v>
      </c>
      <c r="R25" s="88" t="s">
        <v>262</v>
      </c>
      <c r="S25" s="89" t="s">
        <v>262</v>
      </c>
      <c r="T25" s="90"/>
      <c r="U25" s="90"/>
      <c r="V25" s="90" t="s">
        <v>262</v>
      </c>
      <c r="W25" s="90" t="s">
        <v>262</v>
      </c>
      <c r="X25" s="90" t="s">
        <v>298</v>
      </c>
      <c r="Y25" s="87" t="s">
        <v>299</v>
      </c>
      <c r="Z25" s="89" t="s">
        <v>140</v>
      </c>
    </row>
    <row r="26" spans="1:26" ht="60.6" x14ac:dyDescent="0.3">
      <c r="A26" s="5">
        <v>22</v>
      </c>
      <c r="B26" s="87" t="s">
        <v>177</v>
      </c>
      <c r="C26" s="88" t="s">
        <v>169</v>
      </c>
      <c r="D26" s="88">
        <v>49180878</v>
      </c>
      <c r="E26" s="88">
        <v>115500243</v>
      </c>
      <c r="F26" s="89">
        <v>600070603</v>
      </c>
      <c r="G26" s="90" t="s">
        <v>290</v>
      </c>
      <c r="H26" s="90" t="s">
        <v>91</v>
      </c>
      <c r="I26" s="90" t="s">
        <v>127</v>
      </c>
      <c r="J26" s="90" t="s">
        <v>172</v>
      </c>
      <c r="K26" s="90" t="s">
        <v>302</v>
      </c>
      <c r="L26" s="96">
        <v>500000</v>
      </c>
      <c r="M26" s="97">
        <f t="shared" si="2"/>
        <v>350000</v>
      </c>
      <c r="N26" s="98" t="s">
        <v>300</v>
      </c>
      <c r="O26" s="99" t="s">
        <v>189</v>
      </c>
      <c r="P26" s="87"/>
      <c r="Q26" s="88"/>
      <c r="R26" s="88"/>
      <c r="S26" s="89" t="s">
        <v>262</v>
      </c>
      <c r="T26" s="90"/>
      <c r="U26" s="90"/>
      <c r="V26" s="90"/>
      <c r="W26" s="90"/>
      <c r="X26" s="90"/>
      <c r="Y26" s="87" t="s">
        <v>301</v>
      </c>
      <c r="Z26" s="89" t="s">
        <v>149</v>
      </c>
    </row>
    <row r="27" spans="1:26" ht="60.6" x14ac:dyDescent="0.3">
      <c r="A27" s="5">
        <v>23</v>
      </c>
      <c r="B27" s="87" t="s">
        <v>177</v>
      </c>
      <c r="C27" s="88" t="s">
        <v>169</v>
      </c>
      <c r="D27" s="88">
        <v>49180878</v>
      </c>
      <c r="E27" s="88">
        <v>115500243</v>
      </c>
      <c r="F27" s="89">
        <v>600070603</v>
      </c>
      <c r="G27" s="90" t="s">
        <v>291</v>
      </c>
      <c r="H27" s="90" t="s">
        <v>91</v>
      </c>
      <c r="I27" s="90" t="s">
        <v>127</v>
      </c>
      <c r="J27" s="90" t="s">
        <v>172</v>
      </c>
      <c r="K27" s="90" t="s">
        <v>302</v>
      </c>
      <c r="L27" s="96">
        <v>300000</v>
      </c>
      <c r="M27" s="97">
        <f t="shared" si="2"/>
        <v>210000</v>
      </c>
      <c r="N27" s="98" t="s">
        <v>300</v>
      </c>
      <c r="O27" s="99" t="s">
        <v>189</v>
      </c>
      <c r="P27" s="87"/>
      <c r="Q27" s="88"/>
      <c r="R27" s="88"/>
      <c r="S27" s="89" t="s">
        <v>262</v>
      </c>
      <c r="T27" s="90"/>
      <c r="U27" s="90"/>
      <c r="V27" s="90"/>
      <c r="W27" s="90"/>
      <c r="X27" s="90"/>
      <c r="Y27" s="87" t="s">
        <v>301</v>
      </c>
      <c r="Z27" s="89"/>
    </row>
    <row r="28" spans="1:26" ht="60.6" x14ac:dyDescent="0.3">
      <c r="A28" s="5">
        <v>24</v>
      </c>
      <c r="B28" s="87" t="s">
        <v>177</v>
      </c>
      <c r="C28" s="88" t="s">
        <v>169</v>
      </c>
      <c r="D28" s="88">
        <v>49180878</v>
      </c>
      <c r="E28" s="88">
        <v>115500243</v>
      </c>
      <c r="F28" s="89">
        <v>600070603</v>
      </c>
      <c r="G28" s="90" t="s">
        <v>292</v>
      </c>
      <c r="H28" s="90" t="s">
        <v>91</v>
      </c>
      <c r="I28" s="90" t="s">
        <v>127</v>
      </c>
      <c r="J28" s="90" t="s">
        <v>172</v>
      </c>
      <c r="K28" s="90" t="s">
        <v>302</v>
      </c>
      <c r="L28" s="96">
        <v>400000</v>
      </c>
      <c r="M28" s="97">
        <f t="shared" si="2"/>
        <v>280000</v>
      </c>
      <c r="N28" s="98" t="s">
        <v>300</v>
      </c>
      <c r="O28" s="99" t="s">
        <v>189</v>
      </c>
      <c r="P28" s="87"/>
      <c r="Q28" s="88"/>
      <c r="R28" s="88"/>
      <c r="S28" s="89" t="s">
        <v>262</v>
      </c>
      <c r="T28" s="90"/>
      <c r="U28" s="90"/>
      <c r="V28" s="90"/>
      <c r="W28" s="90"/>
      <c r="X28" s="90"/>
      <c r="Y28" s="87" t="s">
        <v>301</v>
      </c>
      <c r="Z28" s="89"/>
    </row>
    <row r="29" spans="1:26" ht="60.6" x14ac:dyDescent="0.3">
      <c r="A29" s="5">
        <v>25</v>
      </c>
      <c r="B29" s="87" t="s">
        <v>177</v>
      </c>
      <c r="C29" s="88" t="s">
        <v>169</v>
      </c>
      <c r="D29" s="88">
        <v>49180878</v>
      </c>
      <c r="E29" s="88">
        <v>115500243</v>
      </c>
      <c r="F29" s="89">
        <v>600070603</v>
      </c>
      <c r="G29" s="90" t="s">
        <v>293</v>
      </c>
      <c r="H29" s="90" t="s">
        <v>91</v>
      </c>
      <c r="I29" s="90" t="s">
        <v>127</v>
      </c>
      <c r="J29" s="90" t="s">
        <v>172</v>
      </c>
      <c r="K29" s="90" t="s">
        <v>302</v>
      </c>
      <c r="L29" s="96">
        <v>500000</v>
      </c>
      <c r="M29" s="97">
        <f t="shared" si="2"/>
        <v>350000</v>
      </c>
      <c r="N29" s="98" t="s">
        <v>300</v>
      </c>
      <c r="O29" s="99" t="s">
        <v>189</v>
      </c>
      <c r="P29" s="87"/>
      <c r="Q29" s="88"/>
      <c r="R29" s="88"/>
      <c r="S29" s="89" t="s">
        <v>262</v>
      </c>
      <c r="T29" s="90"/>
      <c r="U29" s="90"/>
      <c r="V29" s="90"/>
      <c r="W29" s="90"/>
      <c r="X29" s="90"/>
      <c r="Y29" s="87" t="s">
        <v>301</v>
      </c>
      <c r="Z29" s="89"/>
    </row>
    <row r="30" spans="1:26" ht="72.599999999999994" x14ac:dyDescent="0.3">
      <c r="A30" s="5">
        <v>26</v>
      </c>
      <c r="B30" s="87" t="s">
        <v>177</v>
      </c>
      <c r="C30" s="88" t="s">
        <v>169</v>
      </c>
      <c r="D30" s="88">
        <v>49180878</v>
      </c>
      <c r="E30" s="88">
        <v>115500243</v>
      </c>
      <c r="F30" s="89">
        <v>600070603</v>
      </c>
      <c r="G30" s="90" t="s">
        <v>294</v>
      </c>
      <c r="H30" s="90" t="s">
        <v>91</v>
      </c>
      <c r="I30" s="90" t="s">
        <v>127</v>
      </c>
      <c r="J30" s="90" t="s">
        <v>172</v>
      </c>
      <c r="K30" s="90" t="s">
        <v>302</v>
      </c>
      <c r="L30" s="96">
        <v>1500000</v>
      </c>
      <c r="M30" s="97">
        <f t="shared" si="2"/>
        <v>1050000</v>
      </c>
      <c r="N30" s="98" t="s">
        <v>130</v>
      </c>
      <c r="O30" s="99" t="s">
        <v>189</v>
      </c>
      <c r="P30" s="87"/>
      <c r="Q30" s="88"/>
      <c r="R30" s="88"/>
      <c r="S30" s="89" t="s">
        <v>262</v>
      </c>
      <c r="T30" s="90"/>
      <c r="U30" s="90"/>
      <c r="V30" s="90"/>
      <c r="W30" s="90"/>
      <c r="X30" s="90"/>
      <c r="Y30" s="87" t="s">
        <v>303</v>
      </c>
      <c r="Z30" s="89"/>
    </row>
    <row r="31" spans="1:26" ht="60.6" x14ac:dyDescent="0.3">
      <c r="A31" s="5">
        <v>27</v>
      </c>
      <c r="B31" s="87" t="s">
        <v>177</v>
      </c>
      <c r="C31" s="88" t="s">
        <v>169</v>
      </c>
      <c r="D31" s="88">
        <v>49180878</v>
      </c>
      <c r="E31" s="88">
        <v>115500243</v>
      </c>
      <c r="F31" s="89">
        <v>600070603</v>
      </c>
      <c r="G31" s="90" t="s">
        <v>307</v>
      </c>
      <c r="H31" s="90" t="s">
        <v>91</v>
      </c>
      <c r="I31" s="90" t="s">
        <v>127</v>
      </c>
      <c r="J31" s="90" t="s">
        <v>172</v>
      </c>
      <c r="K31" s="90" t="s">
        <v>309</v>
      </c>
      <c r="L31" s="96">
        <v>900000</v>
      </c>
      <c r="M31" s="97">
        <f t="shared" si="2"/>
        <v>630000</v>
      </c>
      <c r="N31" s="98" t="s">
        <v>308</v>
      </c>
      <c r="O31" s="99" t="s">
        <v>230</v>
      </c>
      <c r="P31" s="87"/>
      <c r="Q31" s="88"/>
      <c r="R31" s="88"/>
      <c r="S31" s="89" t="s">
        <v>262</v>
      </c>
      <c r="T31" s="90"/>
      <c r="U31" s="90"/>
      <c r="V31" s="90"/>
      <c r="W31" s="90"/>
      <c r="X31" s="90"/>
      <c r="Y31" s="87" t="s">
        <v>301</v>
      </c>
      <c r="Z31" s="89" t="s">
        <v>140</v>
      </c>
    </row>
    <row r="32" spans="1:26" ht="60.6" x14ac:dyDescent="0.3">
      <c r="A32" s="5">
        <v>28</v>
      </c>
      <c r="B32" s="87" t="s">
        <v>198</v>
      </c>
      <c r="C32" s="88" t="s">
        <v>199</v>
      </c>
      <c r="D32" s="88">
        <v>48342165</v>
      </c>
      <c r="E32" s="88" t="s">
        <v>200</v>
      </c>
      <c r="F32" s="89">
        <v>600065413</v>
      </c>
      <c r="G32" s="90" t="s">
        <v>310</v>
      </c>
      <c r="H32" s="90" t="s">
        <v>91</v>
      </c>
      <c r="I32" s="90" t="s">
        <v>127</v>
      </c>
      <c r="J32" s="90" t="s">
        <v>176</v>
      </c>
      <c r="K32" s="90" t="s">
        <v>311</v>
      </c>
      <c r="L32" s="96">
        <v>900000</v>
      </c>
      <c r="M32" s="97">
        <f t="shared" si="2"/>
        <v>630000</v>
      </c>
      <c r="N32" s="98" t="s">
        <v>312</v>
      </c>
      <c r="O32" s="99" t="s">
        <v>313</v>
      </c>
      <c r="P32" s="87"/>
      <c r="Q32" s="88"/>
      <c r="R32" s="88" t="s">
        <v>262</v>
      </c>
      <c r="S32" s="89"/>
      <c r="T32" s="90"/>
      <c r="U32" s="90" t="s">
        <v>262</v>
      </c>
      <c r="V32" s="90"/>
      <c r="W32" s="90"/>
      <c r="X32" s="90"/>
      <c r="Y32" s="87" t="s">
        <v>315</v>
      </c>
      <c r="Z32" s="89" t="s">
        <v>133</v>
      </c>
    </row>
    <row r="33" spans="1:166" ht="84.6" x14ac:dyDescent="0.3">
      <c r="A33" s="5">
        <v>29</v>
      </c>
      <c r="B33" s="87" t="s">
        <v>198</v>
      </c>
      <c r="C33" s="88" t="s">
        <v>199</v>
      </c>
      <c r="D33" s="88">
        <v>48342165</v>
      </c>
      <c r="E33" s="88" t="s">
        <v>200</v>
      </c>
      <c r="F33" s="89">
        <v>600065413</v>
      </c>
      <c r="G33" s="90" t="s">
        <v>314</v>
      </c>
      <c r="H33" s="90" t="s">
        <v>91</v>
      </c>
      <c r="I33" s="90" t="s">
        <v>127</v>
      </c>
      <c r="J33" s="90" t="s">
        <v>176</v>
      </c>
      <c r="K33" s="90" t="s">
        <v>317</v>
      </c>
      <c r="L33" s="96">
        <v>3000000</v>
      </c>
      <c r="M33" s="97">
        <f t="shared" si="2"/>
        <v>2100000</v>
      </c>
      <c r="N33" s="98" t="s">
        <v>312</v>
      </c>
      <c r="O33" s="99" t="s">
        <v>313</v>
      </c>
      <c r="P33" s="87" t="s">
        <v>262</v>
      </c>
      <c r="Q33" s="88" t="s">
        <v>262</v>
      </c>
      <c r="R33" s="88" t="s">
        <v>262</v>
      </c>
      <c r="S33" s="89" t="s">
        <v>262</v>
      </c>
      <c r="T33" s="90"/>
      <c r="U33" s="90"/>
      <c r="V33" s="90"/>
      <c r="W33" s="90"/>
      <c r="X33" s="90"/>
      <c r="Y33" s="87" t="s">
        <v>319</v>
      </c>
      <c r="Z33" s="89" t="s">
        <v>133</v>
      </c>
    </row>
    <row r="34" spans="1:166" ht="84.6" x14ac:dyDescent="0.3">
      <c r="A34" s="5">
        <v>30</v>
      </c>
      <c r="B34" s="87" t="s">
        <v>198</v>
      </c>
      <c r="C34" s="88" t="s">
        <v>199</v>
      </c>
      <c r="D34" s="88">
        <v>48342165</v>
      </c>
      <c r="E34" s="88" t="s">
        <v>200</v>
      </c>
      <c r="F34" s="89">
        <v>600065413</v>
      </c>
      <c r="G34" s="90" t="s">
        <v>316</v>
      </c>
      <c r="H34" s="90" t="s">
        <v>91</v>
      </c>
      <c r="I34" s="90" t="s">
        <v>127</v>
      </c>
      <c r="J34" s="90" t="s">
        <v>176</v>
      </c>
      <c r="K34" s="90" t="s">
        <v>318</v>
      </c>
      <c r="L34" s="96">
        <v>2000000</v>
      </c>
      <c r="M34" s="97">
        <f t="shared" si="2"/>
        <v>1400000</v>
      </c>
      <c r="N34" s="98" t="s">
        <v>312</v>
      </c>
      <c r="O34" s="99" t="s">
        <v>313</v>
      </c>
      <c r="P34" s="87"/>
      <c r="Q34" s="88"/>
      <c r="R34" s="88" t="s">
        <v>262</v>
      </c>
      <c r="S34" s="89"/>
      <c r="T34" s="90"/>
      <c r="U34" s="90"/>
      <c r="V34" s="90"/>
      <c r="W34" s="90"/>
      <c r="X34" s="90"/>
      <c r="Y34" s="87" t="s">
        <v>319</v>
      </c>
      <c r="Z34" s="89" t="s">
        <v>133</v>
      </c>
    </row>
    <row r="35" spans="1:166" ht="84.6" x14ac:dyDescent="0.3">
      <c r="A35" s="5">
        <v>31</v>
      </c>
      <c r="B35" s="87" t="s">
        <v>198</v>
      </c>
      <c r="C35" s="88" t="s">
        <v>199</v>
      </c>
      <c r="D35" s="88">
        <v>48342165</v>
      </c>
      <c r="E35" s="88" t="s">
        <v>200</v>
      </c>
      <c r="F35" s="89">
        <v>600065413</v>
      </c>
      <c r="G35" s="90" t="s">
        <v>320</v>
      </c>
      <c r="H35" s="90" t="s">
        <v>91</v>
      </c>
      <c r="I35" s="90" t="s">
        <v>127</v>
      </c>
      <c r="J35" s="90" t="s">
        <v>176</v>
      </c>
      <c r="K35" s="90" t="s">
        <v>321</v>
      </c>
      <c r="L35" s="96">
        <v>3500000</v>
      </c>
      <c r="M35" s="97">
        <f t="shared" si="2"/>
        <v>2450000</v>
      </c>
      <c r="N35" s="98" t="s">
        <v>312</v>
      </c>
      <c r="O35" s="99" t="s">
        <v>313</v>
      </c>
      <c r="P35" s="87" t="s">
        <v>262</v>
      </c>
      <c r="Q35" s="88" t="s">
        <v>262</v>
      </c>
      <c r="R35" s="88" t="s">
        <v>262</v>
      </c>
      <c r="S35" s="89" t="s">
        <v>262</v>
      </c>
      <c r="T35" s="90"/>
      <c r="U35" s="90"/>
      <c r="V35" s="90"/>
      <c r="W35" s="90"/>
      <c r="X35" s="90"/>
      <c r="Y35" s="87" t="s">
        <v>319</v>
      </c>
      <c r="Z35" s="89" t="s">
        <v>133</v>
      </c>
    </row>
    <row r="36" spans="1:166" ht="84.6" x14ac:dyDescent="0.3">
      <c r="A36" s="5">
        <v>32</v>
      </c>
      <c r="B36" s="87" t="s">
        <v>198</v>
      </c>
      <c r="C36" s="88" t="s">
        <v>199</v>
      </c>
      <c r="D36" s="88">
        <v>48342165</v>
      </c>
      <c r="E36" s="88" t="s">
        <v>200</v>
      </c>
      <c r="F36" s="89">
        <v>600065413</v>
      </c>
      <c r="G36" s="90" t="s">
        <v>322</v>
      </c>
      <c r="H36" s="90" t="s">
        <v>91</v>
      </c>
      <c r="I36" s="90" t="s">
        <v>127</v>
      </c>
      <c r="J36" s="90" t="s">
        <v>176</v>
      </c>
      <c r="K36" s="90" t="s">
        <v>323</v>
      </c>
      <c r="L36" s="96">
        <v>4500000</v>
      </c>
      <c r="M36" s="97">
        <f t="shared" si="2"/>
        <v>3150000</v>
      </c>
      <c r="N36" s="98" t="s">
        <v>312</v>
      </c>
      <c r="O36" s="99" t="s">
        <v>313</v>
      </c>
      <c r="P36" s="87"/>
      <c r="Q36" s="88"/>
      <c r="R36" s="88"/>
      <c r="S36" s="89"/>
      <c r="T36" s="90"/>
      <c r="U36" s="90"/>
      <c r="V36" s="90" t="s">
        <v>262</v>
      </c>
      <c r="W36" s="90"/>
      <c r="X36" s="90"/>
      <c r="Y36" s="87" t="s">
        <v>319</v>
      </c>
      <c r="Z36" s="89" t="s">
        <v>133</v>
      </c>
    </row>
    <row r="37" spans="1:166" ht="60.6" x14ac:dyDescent="0.3">
      <c r="A37" s="5">
        <v>33</v>
      </c>
      <c r="B37" s="87" t="s">
        <v>198</v>
      </c>
      <c r="C37" s="88" t="s">
        <v>199</v>
      </c>
      <c r="D37" s="88">
        <v>48342165</v>
      </c>
      <c r="E37" s="88" t="s">
        <v>200</v>
      </c>
      <c r="F37" s="89">
        <v>600065413</v>
      </c>
      <c r="G37" s="90" t="s">
        <v>324</v>
      </c>
      <c r="H37" s="90" t="s">
        <v>91</v>
      </c>
      <c r="I37" s="90" t="s">
        <v>127</v>
      </c>
      <c r="J37" s="90" t="s">
        <v>176</v>
      </c>
      <c r="K37" s="90" t="s">
        <v>327</v>
      </c>
      <c r="L37" s="96">
        <v>2800000</v>
      </c>
      <c r="M37" s="97">
        <f t="shared" si="2"/>
        <v>1960000</v>
      </c>
      <c r="N37" s="98" t="s">
        <v>325</v>
      </c>
      <c r="O37" s="99" t="s">
        <v>326</v>
      </c>
      <c r="P37" s="87"/>
      <c r="Q37" s="88"/>
      <c r="R37" s="88" t="s">
        <v>262</v>
      </c>
      <c r="S37" s="89"/>
      <c r="T37" s="90"/>
      <c r="U37" s="90"/>
      <c r="V37" s="90"/>
      <c r="W37" s="90" t="s">
        <v>262</v>
      </c>
      <c r="X37" s="90"/>
      <c r="Y37" s="87"/>
      <c r="Z37" s="89" t="s">
        <v>140</v>
      </c>
    </row>
    <row r="38" spans="1:166" ht="60.6" x14ac:dyDescent="0.3">
      <c r="A38" s="5">
        <v>34</v>
      </c>
      <c r="B38" s="87" t="s">
        <v>198</v>
      </c>
      <c r="C38" s="88" t="s">
        <v>199</v>
      </c>
      <c r="D38" s="88">
        <v>48342165</v>
      </c>
      <c r="E38" s="88" t="s">
        <v>200</v>
      </c>
      <c r="F38" s="89">
        <v>600065413</v>
      </c>
      <c r="G38" s="90" t="s">
        <v>328</v>
      </c>
      <c r="H38" s="90" t="s">
        <v>91</v>
      </c>
      <c r="I38" s="90" t="s">
        <v>127</v>
      </c>
      <c r="J38" s="90" t="s">
        <v>176</v>
      </c>
      <c r="K38" s="90" t="s">
        <v>329</v>
      </c>
      <c r="L38" s="96">
        <v>3500000</v>
      </c>
      <c r="M38" s="97">
        <f t="shared" si="2"/>
        <v>2450000</v>
      </c>
      <c r="N38" s="98" t="s">
        <v>308</v>
      </c>
      <c r="O38" s="99" t="s">
        <v>313</v>
      </c>
      <c r="P38" s="87"/>
      <c r="Q38" s="88" t="s">
        <v>262</v>
      </c>
      <c r="R38" s="88" t="s">
        <v>262</v>
      </c>
      <c r="S38" s="89" t="s">
        <v>262</v>
      </c>
      <c r="T38" s="90"/>
      <c r="U38" s="90"/>
      <c r="V38" s="90"/>
      <c r="W38" s="90"/>
      <c r="X38" s="90"/>
      <c r="Y38" s="87"/>
      <c r="Z38" s="89" t="s">
        <v>140</v>
      </c>
    </row>
    <row r="39" spans="1:166" s="20" customFormat="1" ht="61.2" thickBot="1" x14ac:dyDescent="0.35">
      <c r="A39" s="10">
        <v>35</v>
      </c>
      <c r="B39" s="87" t="s">
        <v>198</v>
      </c>
      <c r="C39" s="88" t="s">
        <v>199</v>
      </c>
      <c r="D39" s="88">
        <v>48342165</v>
      </c>
      <c r="E39" s="88" t="s">
        <v>200</v>
      </c>
      <c r="F39" s="89">
        <v>600065413</v>
      </c>
      <c r="G39" s="90" t="s">
        <v>330</v>
      </c>
      <c r="H39" s="90" t="s">
        <v>91</v>
      </c>
      <c r="I39" s="90" t="s">
        <v>127</v>
      </c>
      <c r="J39" s="90" t="s">
        <v>176</v>
      </c>
      <c r="K39" s="90" t="s">
        <v>331</v>
      </c>
      <c r="L39" s="96">
        <v>3000000</v>
      </c>
      <c r="M39" s="97">
        <f t="shared" si="2"/>
        <v>2100000</v>
      </c>
      <c r="N39" s="98" t="s">
        <v>308</v>
      </c>
      <c r="O39" s="99" t="s">
        <v>230</v>
      </c>
      <c r="P39" s="87" t="s">
        <v>262</v>
      </c>
      <c r="Q39" s="88" t="s">
        <v>262</v>
      </c>
      <c r="R39" s="88" t="s">
        <v>262</v>
      </c>
      <c r="S39" s="89" t="s">
        <v>262</v>
      </c>
      <c r="T39" s="90"/>
      <c r="U39" s="90"/>
      <c r="V39" s="90"/>
      <c r="W39" s="90"/>
      <c r="X39" s="90"/>
      <c r="Y39" s="87"/>
      <c r="Z39" s="89" t="s">
        <v>140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</row>
    <row r="40" spans="1:166" s="238" customFormat="1" ht="73.2" thickBot="1" x14ac:dyDescent="0.35">
      <c r="A40" s="240">
        <v>36</v>
      </c>
      <c r="B40" s="228" t="s">
        <v>124</v>
      </c>
      <c r="C40" s="229" t="s">
        <v>125</v>
      </c>
      <c r="D40" s="229">
        <v>70831815</v>
      </c>
      <c r="E40" s="229">
        <v>102264996</v>
      </c>
      <c r="F40" s="231">
        <v>600070522</v>
      </c>
      <c r="G40" s="232" t="s">
        <v>346</v>
      </c>
      <c r="H40" s="232" t="s">
        <v>91</v>
      </c>
      <c r="I40" s="232" t="s">
        <v>127</v>
      </c>
      <c r="J40" s="232" t="s">
        <v>127</v>
      </c>
      <c r="K40" s="232" t="s">
        <v>347</v>
      </c>
      <c r="L40" s="233">
        <v>400000</v>
      </c>
      <c r="M40" s="234">
        <f t="shared" si="2"/>
        <v>280000</v>
      </c>
      <c r="N40" s="235" t="s">
        <v>348</v>
      </c>
      <c r="O40" s="236" t="s">
        <v>352</v>
      </c>
      <c r="P40" s="228"/>
      <c r="Q40" s="229"/>
      <c r="R40" s="229"/>
      <c r="S40" s="231" t="s">
        <v>262</v>
      </c>
      <c r="T40" s="232"/>
      <c r="U40" s="232"/>
      <c r="V40" s="232"/>
      <c r="W40" s="232"/>
      <c r="X40" s="232"/>
      <c r="Y40" s="228" t="s">
        <v>354</v>
      </c>
      <c r="Z40" s="231" t="s">
        <v>140</v>
      </c>
    </row>
    <row r="41" spans="1:166" s="238" customFormat="1" ht="73.2" thickBot="1" x14ac:dyDescent="0.35">
      <c r="A41" s="240">
        <v>37</v>
      </c>
      <c r="B41" s="228" t="s">
        <v>124</v>
      </c>
      <c r="C41" s="229" t="s">
        <v>125</v>
      </c>
      <c r="D41" s="229">
        <v>70831815</v>
      </c>
      <c r="E41" s="229">
        <v>102264996</v>
      </c>
      <c r="F41" s="231">
        <v>600070522</v>
      </c>
      <c r="G41" s="232" t="s">
        <v>350</v>
      </c>
      <c r="H41" s="232" t="s">
        <v>91</v>
      </c>
      <c r="I41" s="232" t="s">
        <v>127</v>
      </c>
      <c r="J41" s="232" t="s">
        <v>127</v>
      </c>
      <c r="K41" s="232" t="s">
        <v>351</v>
      </c>
      <c r="L41" s="233">
        <v>18500000</v>
      </c>
      <c r="M41" s="234">
        <f t="shared" si="2"/>
        <v>12950000</v>
      </c>
      <c r="N41" s="235" t="s">
        <v>306</v>
      </c>
      <c r="O41" s="236" t="s">
        <v>352</v>
      </c>
      <c r="P41" s="228"/>
      <c r="Q41" s="229"/>
      <c r="R41" s="229"/>
      <c r="S41" s="231"/>
      <c r="T41" s="232"/>
      <c r="U41" s="232"/>
      <c r="V41" s="232"/>
      <c r="W41" s="232"/>
      <c r="X41" s="232"/>
      <c r="Y41" s="228" t="s">
        <v>355</v>
      </c>
      <c r="Z41" s="231" t="s">
        <v>133</v>
      </c>
    </row>
    <row r="42" spans="1:166" s="238" customFormat="1" ht="82.8" customHeight="1" thickBot="1" x14ac:dyDescent="0.35">
      <c r="A42" s="240">
        <v>35</v>
      </c>
      <c r="B42" s="228" t="s">
        <v>198</v>
      </c>
      <c r="C42" s="229" t="s">
        <v>199</v>
      </c>
      <c r="D42" s="229">
        <v>48342165</v>
      </c>
      <c r="E42" s="229" t="s">
        <v>200</v>
      </c>
      <c r="F42" s="231">
        <v>600065413</v>
      </c>
      <c r="G42" s="232" t="s">
        <v>359</v>
      </c>
      <c r="H42" s="232" t="s">
        <v>91</v>
      </c>
      <c r="I42" s="232" t="s">
        <v>127</v>
      </c>
      <c r="J42" s="232" t="s">
        <v>176</v>
      </c>
      <c r="K42" s="232" t="s">
        <v>360</v>
      </c>
      <c r="L42" s="233">
        <v>2000000</v>
      </c>
      <c r="M42" s="234">
        <f t="shared" ref="M42" si="3">L42/100*70</f>
        <v>1400000</v>
      </c>
      <c r="N42" s="235" t="s">
        <v>358</v>
      </c>
      <c r="O42" s="236" t="s">
        <v>361</v>
      </c>
      <c r="P42" s="228"/>
      <c r="Q42" s="229"/>
      <c r="R42" s="229"/>
      <c r="S42" s="231"/>
      <c r="T42" s="232"/>
      <c r="U42" s="232"/>
      <c r="V42" s="232"/>
      <c r="W42" s="232" t="s">
        <v>262</v>
      </c>
      <c r="X42" s="232"/>
      <c r="Y42" s="228" t="s">
        <v>364</v>
      </c>
      <c r="Z42" s="231" t="s">
        <v>140</v>
      </c>
    </row>
    <row r="43" spans="1:166" s="238" customFormat="1" ht="82.8" customHeight="1" thickBot="1" x14ac:dyDescent="0.35">
      <c r="A43" s="240">
        <v>36</v>
      </c>
      <c r="B43" s="228" t="s">
        <v>198</v>
      </c>
      <c r="C43" s="229" t="s">
        <v>199</v>
      </c>
      <c r="D43" s="229">
        <v>48342166</v>
      </c>
      <c r="E43" s="229" t="s">
        <v>356</v>
      </c>
      <c r="F43" s="231">
        <v>600065414</v>
      </c>
      <c r="G43" s="232" t="s">
        <v>362</v>
      </c>
      <c r="H43" s="232" t="s">
        <v>91</v>
      </c>
      <c r="I43" s="232" t="s">
        <v>127</v>
      </c>
      <c r="J43" s="232" t="s">
        <v>176</v>
      </c>
      <c r="K43" s="232" t="s">
        <v>363</v>
      </c>
      <c r="L43" s="233">
        <v>2000000</v>
      </c>
      <c r="M43" s="234">
        <f t="shared" ref="M43:M46" si="4">L43/100*70</f>
        <v>1400000</v>
      </c>
      <c r="N43" s="235" t="s">
        <v>358</v>
      </c>
      <c r="O43" s="236" t="s">
        <v>361</v>
      </c>
      <c r="P43" s="228"/>
      <c r="Q43" s="229" t="s">
        <v>262</v>
      </c>
      <c r="R43" s="229"/>
      <c r="S43" s="231"/>
      <c r="T43" s="232"/>
      <c r="U43" s="232"/>
      <c r="V43" s="232"/>
      <c r="W43" s="232"/>
      <c r="X43" s="232"/>
      <c r="Y43" s="228" t="s">
        <v>364</v>
      </c>
      <c r="Z43" s="231" t="s">
        <v>140</v>
      </c>
    </row>
    <row r="44" spans="1:166" s="238" customFormat="1" ht="82.8" customHeight="1" thickBot="1" x14ac:dyDescent="0.35">
      <c r="A44" s="240">
        <v>37</v>
      </c>
      <c r="B44" s="228" t="s">
        <v>198</v>
      </c>
      <c r="C44" s="229" t="s">
        <v>199</v>
      </c>
      <c r="D44" s="229">
        <v>48342167</v>
      </c>
      <c r="E44" s="229" t="s">
        <v>357</v>
      </c>
      <c r="F44" s="231">
        <v>600065415</v>
      </c>
      <c r="G44" s="232" t="s">
        <v>365</v>
      </c>
      <c r="H44" s="232" t="s">
        <v>91</v>
      </c>
      <c r="I44" s="232" t="s">
        <v>127</v>
      </c>
      <c r="J44" s="232" t="s">
        <v>176</v>
      </c>
      <c r="K44" s="232" t="s">
        <v>366</v>
      </c>
      <c r="L44" s="233">
        <v>2000000</v>
      </c>
      <c r="M44" s="234">
        <f t="shared" si="4"/>
        <v>1400000</v>
      </c>
      <c r="N44" s="235" t="s">
        <v>358</v>
      </c>
      <c r="O44" s="236" t="s">
        <v>352</v>
      </c>
      <c r="P44" s="228"/>
      <c r="Q44" s="229" t="s">
        <v>262</v>
      </c>
      <c r="R44" s="229"/>
      <c r="S44" s="231"/>
      <c r="T44" s="232"/>
      <c r="U44" s="232"/>
      <c r="V44" s="232"/>
      <c r="W44" s="232"/>
      <c r="X44" s="232"/>
      <c r="Y44" s="228" t="s">
        <v>364</v>
      </c>
      <c r="Z44" s="231" t="s">
        <v>140</v>
      </c>
    </row>
    <row r="45" spans="1:166" s="238" customFormat="1" ht="88.8" customHeight="1" thickBot="1" x14ac:dyDescent="0.35">
      <c r="A45" s="118">
        <v>38</v>
      </c>
      <c r="B45" s="114" t="s">
        <v>209</v>
      </c>
      <c r="C45" s="115" t="s">
        <v>210</v>
      </c>
      <c r="D45" s="115">
        <v>75006707</v>
      </c>
      <c r="E45" s="115">
        <v>102264848</v>
      </c>
      <c r="F45" s="116">
        <v>600070450</v>
      </c>
      <c r="G45" s="117" t="s">
        <v>367</v>
      </c>
      <c r="H45" s="117" t="s">
        <v>91</v>
      </c>
      <c r="I45" s="117" t="s">
        <v>127</v>
      </c>
      <c r="J45" s="117" t="s">
        <v>212</v>
      </c>
      <c r="K45" s="117" t="s">
        <v>368</v>
      </c>
      <c r="L45" s="119">
        <v>1500000</v>
      </c>
      <c r="M45" s="120">
        <f t="shared" si="4"/>
        <v>1050000</v>
      </c>
      <c r="N45" s="121" t="s">
        <v>369</v>
      </c>
      <c r="O45" s="122" t="s">
        <v>297</v>
      </c>
      <c r="P45" s="114" t="s">
        <v>262</v>
      </c>
      <c r="Q45" s="115"/>
      <c r="R45" s="115"/>
      <c r="S45" s="116" t="s">
        <v>262</v>
      </c>
      <c r="T45" s="117"/>
      <c r="U45" s="117"/>
      <c r="V45" s="117"/>
      <c r="W45" s="117"/>
      <c r="X45" s="117"/>
      <c r="Y45" s="114" t="s">
        <v>370</v>
      </c>
      <c r="Z45" s="116" t="s">
        <v>140</v>
      </c>
    </row>
    <row r="46" spans="1:166" s="238" customFormat="1" ht="86.4" customHeight="1" thickBot="1" x14ac:dyDescent="0.35">
      <c r="A46" s="118">
        <v>39</v>
      </c>
      <c r="B46" s="114" t="s">
        <v>177</v>
      </c>
      <c r="C46" s="115" t="s">
        <v>169</v>
      </c>
      <c r="D46" s="115">
        <v>49180878</v>
      </c>
      <c r="E46" s="115">
        <v>115500243</v>
      </c>
      <c r="F46" s="116">
        <v>600070603</v>
      </c>
      <c r="G46" s="117" t="s">
        <v>371</v>
      </c>
      <c r="H46" s="117" t="s">
        <v>91</v>
      </c>
      <c r="I46" s="117" t="s">
        <v>127</v>
      </c>
      <c r="J46" s="117" t="s">
        <v>172</v>
      </c>
      <c r="K46" s="117" t="s">
        <v>373</v>
      </c>
      <c r="L46" s="119">
        <v>1220000</v>
      </c>
      <c r="M46" s="120">
        <f t="shared" si="4"/>
        <v>854000</v>
      </c>
      <c r="N46" s="121" t="s">
        <v>348</v>
      </c>
      <c r="O46" s="122" t="s">
        <v>297</v>
      </c>
      <c r="P46" s="114"/>
      <c r="Q46" s="115"/>
      <c r="R46" s="115"/>
      <c r="S46" s="116" t="s">
        <v>262</v>
      </c>
      <c r="T46" s="117"/>
      <c r="U46" s="117"/>
      <c r="V46" s="117"/>
      <c r="W46" s="117"/>
      <c r="X46" s="117"/>
      <c r="Y46" s="114" t="s">
        <v>372</v>
      </c>
      <c r="Z46" s="116" t="s">
        <v>140</v>
      </c>
    </row>
    <row r="47" spans="1:166" s="238" customFormat="1" ht="82.8" customHeight="1" x14ac:dyDescent="0.3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3"/>
      <c r="M47" s="243"/>
      <c r="N47" s="244"/>
      <c r="O47" s="244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</row>
    <row r="48" spans="1:166" x14ac:dyDescent="0.3">
      <c r="A48" s="77"/>
      <c r="B48" s="1" t="s">
        <v>238</v>
      </c>
    </row>
    <row r="49" spans="1:7" x14ac:dyDescent="0.3">
      <c r="A49" s="78"/>
      <c r="B49" s="1" t="s">
        <v>239</v>
      </c>
    </row>
    <row r="52" spans="1:7" x14ac:dyDescent="0.3">
      <c r="A52" s="1" t="s">
        <v>374</v>
      </c>
    </row>
    <row r="53" spans="1:7" x14ac:dyDescent="0.3">
      <c r="G53" s="1" t="s">
        <v>256</v>
      </c>
    </row>
    <row r="54" spans="1:7" x14ac:dyDescent="0.3">
      <c r="G54" s="1" t="s">
        <v>257</v>
      </c>
    </row>
    <row r="56" spans="1:7" x14ac:dyDescent="0.3">
      <c r="A56" s="1" t="s">
        <v>29</v>
      </c>
    </row>
    <row r="57" spans="1:7" x14ac:dyDescent="0.3">
      <c r="A57" s="18" t="s">
        <v>43</v>
      </c>
    </row>
    <row r="59" spans="1:7" x14ac:dyDescent="0.3">
      <c r="A59" s="1" t="s">
        <v>120</v>
      </c>
    </row>
    <row r="60" spans="1:7" x14ac:dyDescent="0.3">
      <c r="A60" s="1" t="s">
        <v>123</v>
      </c>
    </row>
    <row r="61" spans="1:7" x14ac:dyDescent="0.3">
      <c r="A61" s="1" t="s">
        <v>122</v>
      </c>
    </row>
    <row r="63" spans="1:7" x14ac:dyDescent="0.3">
      <c r="A63" s="1" t="s">
        <v>44</v>
      </c>
    </row>
    <row r="65" spans="1:8" x14ac:dyDescent="0.3">
      <c r="A65" s="2" t="s">
        <v>77</v>
      </c>
      <c r="B65" s="2"/>
      <c r="C65" s="2"/>
      <c r="D65" s="2"/>
      <c r="E65" s="2"/>
      <c r="F65" s="2"/>
      <c r="G65" s="2"/>
      <c r="H65" s="2"/>
    </row>
    <row r="66" spans="1:8" x14ac:dyDescent="0.3">
      <c r="A66" s="2" t="s">
        <v>73</v>
      </c>
      <c r="B66" s="2"/>
      <c r="C66" s="2"/>
      <c r="D66" s="2"/>
      <c r="E66" s="2"/>
      <c r="F66" s="2"/>
      <c r="G66" s="2"/>
      <c r="H66" s="2"/>
    </row>
    <row r="67" spans="1:8" x14ac:dyDescent="0.3">
      <c r="A67" s="2" t="s">
        <v>69</v>
      </c>
      <c r="B67" s="2"/>
      <c r="C67" s="2"/>
      <c r="D67" s="2"/>
      <c r="E67" s="2"/>
      <c r="F67" s="2"/>
      <c r="G67" s="2"/>
      <c r="H67" s="2"/>
    </row>
    <row r="68" spans="1:8" x14ac:dyDescent="0.3">
      <c r="A68" s="2" t="s">
        <v>70</v>
      </c>
      <c r="B68" s="2"/>
      <c r="C68" s="2"/>
      <c r="D68" s="2"/>
      <c r="E68" s="2"/>
      <c r="F68" s="2"/>
      <c r="G68" s="2"/>
      <c r="H68" s="2"/>
    </row>
    <row r="69" spans="1:8" x14ac:dyDescent="0.3">
      <c r="A69" s="2" t="s">
        <v>71</v>
      </c>
      <c r="B69" s="2"/>
      <c r="C69" s="2"/>
      <c r="D69" s="2"/>
      <c r="E69" s="2"/>
      <c r="F69" s="2"/>
      <c r="G69" s="2"/>
      <c r="H69" s="2"/>
    </row>
    <row r="70" spans="1:8" x14ac:dyDescent="0.3">
      <c r="A70" s="2" t="s">
        <v>72</v>
      </c>
      <c r="B70" s="2"/>
      <c r="C70" s="2"/>
      <c r="D70" s="2"/>
      <c r="E70" s="2"/>
      <c r="F70" s="2"/>
      <c r="G70" s="2"/>
      <c r="H70" s="2"/>
    </row>
    <row r="71" spans="1:8" x14ac:dyDescent="0.3">
      <c r="A71" s="2" t="s">
        <v>121</v>
      </c>
      <c r="B71" s="2"/>
      <c r="C71" s="2"/>
      <c r="D71" s="2"/>
      <c r="E71" s="2"/>
      <c r="F71" s="2"/>
      <c r="G71" s="2"/>
      <c r="H71" s="2"/>
    </row>
    <row r="72" spans="1:8" x14ac:dyDescent="0.3">
      <c r="A72" s="2" t="s">
        <v>75</v>
      </c>
      <c r="B72" s="2"/>
      <c r="C72" s="2"/>
      <c r="D72" s="2"/>
      <c r="E72" s="2"/>
      <c r="F72" s="2"/>
      <c r="G72" s="2"/>
      <c r="H72" s="2"/>
    </row>
    <row r="73" spans="1:8" x14ac:dyDescent="0.3">
      <c r="A73" s="3" t="s">
        <v>74</v>
      </c>
      <c r="B73" s="3"/>
      <c r="C73" s="3"/>
      <c r="D73" s="3"/>
      <c r="E73" s="3"/>
    </row>
    <row r="74" spans="1:8" x14ac:dyDescent="0.3">
      <c r="A74" s="2" t="s">
        <v>76</v>
      </c>
      <c r="B74" s="2"/>
      <c r="C74" s="2"/>
      <c r="D74" s="2"/>
      <c r="E74" s="2"/>
      <c r="F74" s="2"/>
    </row>
    <row r="75" spans="1:8" x14ac:dyDescent="0.3">
      <c r="A75" s="2" t="s">
        <v>46</v>
      </c>
      <c r="B75" s="2"/>
      <c r="C75" s="2"/>
      <c r="D75" s="2"/>
      <c r="E75" s="2"/>
      <c r="F75" s="2"/>
    </row>
    <row r="76" spans="1:8" x14ac:dyDescent="0.3">
      <c r="A76" s="2"/>
      <c r="B76" s="2"/>
      <c r="C76" s="2"/>
      <c r="D76" s="2"/>
      <c r="E76" s="2"/>
      <c r="F76" s="2"/>
    </row>
    <row r="77" spans="1:8" x14ac:dyDescent="0.3">
      <c r="A77" s="2" t="s">
        <v>78</v>
      </c>
      <c r="B77" s="2"/>
      <c r="C77" s="2"/>
      <c r="D77" s="2"/>
      <c r="E77" s="2"/>
      <c r="F77" s="2"/>
    </row>
    <row r="78" spans="1:8" x14ac:dyDescent="0.3">
      <c r="A78" s="2" t="s">
        <v>65</v>
      </c>
      <c r="B78" s="2"/>
      <c r="C78" s="2"/>
      <c r="D78" s="2"/>
      <c r="E78" s="2"/>
      <c r="F78" s="2"/>
    </row>
    <row r="80" spans="1:8" x14ac:dyDescent="0.3">
      <c r="A80" s="1" t="s">
        <v>47</v>
      </c>
    </row>
    <row r="81" spans="1:13" x14ac:dyDescent="0.3">
      <c r="A81" s="2" t="s">
        <v>48</v>
      </c>
    </row>
    <row r="82" spans="1:13" x14ac:dyDescent="0.3">
      <c r="A82" s="1" t="s">
        <v>49</v>
      </c>
    </row>
    <row r="84" spans="1:13" s="2" customFormat="1" x14ac:dyDescent="0.3">
      <c r="L84" s="19"/>
      <c r="M84" s="19"/>
    </row>
    <row r="85" spans="1:13" s="2" customFormat="1" hidden="1" x14ac:dyDescent="0.3">
      <c r="L85" s="19"/>
      <c r="M85" s="19"/>
    </row>
    <row r="86" spans="1:13" hidden="1" x14ac:dyDescent="0.3">
      <c r="A86" s="3"/>
    </row>
    <row r="87" spans="1:13" hidden="1" x14ac:dyDescent="0.3"/>
    <row r="88" spans="1:13" s="20" customFormat="1" hidden="1" x14ac:dyDescent="0.3">
      <c r="A88" s="2"/>
      <c r="B88" s="2"/>
      <c r="C88" s="2"/>
      <c r="D88" s="2"/>
      <c r="E88" s="2"/>
      <c r="F88" s="2"/>
      <c r="G88" s="2"/>
      <c r="H88" s="2"/>
      <c r="I88" s="1"/>
      <c r="L88" s="21"/>
      <c r="M88" s="21"/>
    </row>
    <row r="89" spans="1:13" hidden="1" x14ac:dyDescent="0.3"/>
    <row r="90" spans="1:13" hidden="1" x14ac:dyDescent="0.3"/>
    <row r="91" spans="1:13" hidden="1" x14ac:dyDescent="0.3"/>
    <row r="92" spans="1:13" hidden="1" x14ac:dyDescent="0.3"/>
    <row r="93" spans="1:13" hidden="1" x14ac:dyDescent="0.3"/>
    <row r="94" spans="1:13" hidden="1" x14ac:dyDescent="0.3"/>
    <row r="95" spans="1:13" hidden="1" x14ac:dyDescent="0.3"/>
    <row r="96" spans="1:13" hidden="1" x14ac:dyDescent="0.3"/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Normal="100" workbookViewId="0">
      <selection activeCell="F2" sqref="F2:F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04" t="s">
        <v>50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 customHeight="1" thickBot="1" x14ac:dyDescent="0.35">
      <c r="A2" s="132" t="s">
        <v>51</v>
      </c>
      <c r="B2" s="130" t="s">
        <v>6</v>
      </c>
      <c r="C2" s="151" t="s">
        <v>52</v>
      </c>
      <c r="D2" s="147"/>
      <c r="E2" s="147"/>
      <c r="F2" s="209" t="s">
        <v>8</v>
      </c>
      <c r="G2" s="200" t="s">
        <v>34</v>
      </c>
      <c r="H2" s="139" t="s">
        <v>66</v>
      </c>
      <c r="I2" s="137" t="s">
        <v>10</v>
      </c>
      <c r="J2" s="213" t="s">
        <v>11</v>
      </c>
      <c r="K2" s="135" t="s">
        <v>53</v>
      </c>
      <c r="L2" s="136"/>
      <c r="M2" s="216" t="s">
        <v>13</v>
      </c>
      <c r="N2" s="217"/>
      <c r="O2" s="223" t="s">
        <v>54</v>
      </c>
      <c r="P2" s="224"/>
      <c r="Q2" s="224"/>
      <c r="R2" s="224"/>
      <c r="S2" s="216" t="s">
        <v>15</v>
      </c>
      <c r="T2" s="217"/>
    </row>
    <row r="3" spans="1:20" ht="22.35" customHeight="1" thickBot="1" x14ac:dyDescent="0.35">
      <c r="A3" s="207"/>
      <c r="B3" s="220"/>
      <c r="C3" s="221" t="s">
        <v>55</v>
      </c>
      <c r="D3" s="196" t="s">
        <v>56</v>
      </c>
      <c r="E3" s="196" t="s">
        <v>57</v>
      </c>
      <c r="F3" s="210"/>
      <c r="G3" s="201"/>
      <c r="H3" s="203"/>
      <c r="I3" s="212"/>
      <c r="J3" s="214"/>
      <c r="K3" s="198" t="s">
        <v>58</v>
      </c>
      <c r="L3" s="198" t="s">
        <v>108</v>
      </c>
      <c r="M3" s="178" t="s">
        <v>22</v>
      </c>
      <c r="N3" s="180" t="s">
        <v>23</v>
      </c>
      <c r="O3" s="225" t="s">
        <v>37</v>
      </c>
      <c r="P3" s="226"/>
      <c r="Q3" s="226"/>
      <c r="R3" s="226"/>
      <c r="S3" s="218" t="s">
        <v>59</v>
      </c>
      <c r="T3" s="219" t="s">
        <v>27</v>
      </c>
    </row>
    <row r="4" spans="1:20" ht="68.25" customHeight="1" thickBot="1" x14ac:dyDescent="0.35">
      <c r="A4" s="208"/>
      <c r="B4" s="131"/>
      <c r="C4" s="222"/>
      <c r="D4" s="197"/>
      <c r="E4" s="197"/>
      <c r="F4" s="211"/>
      <c r="G4" s="202"/>
      <c r="H4" s="140"/>
      <c r="I4" s="138"/>
      <c r="J4" s="215"/>
      <c r="K4" s="199"/>
      <c r="L4" s="199"/>
      <c r="M4" s="179"/>
      <c r="N4" s="181"/>
      <c r="O4" s="62" t="s">
        <v>60</v>
      </c>
      <c r="P4" s="63" t="s">
        <v>40</v>
      </c>
      <c r="Q4" s="64" t="s">
        <v>41</v>
      </c>
      <c r="R4" s="65" t="s">
        <v>61</v>
      </c>
      <c r="S4" s="187"/>
      <c r="T4" s="189"/>
    </row>
    <row r="5" spans="1:20" ht="43.2" x14ac:dyDescent="0.3">
      <c r="A5" s="1">
        <v>1</v>
      </c>
      <c r="B5" s="4">
        <v>1</v>
      </c>
      <c r="C5" s="72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3">
        <v>30000000</v>
      </c>
      <c r="L5" s="74">
        <f>K5/100*70</f>
        <v>21000000</v>
      </c>
      <c r="M5" s="70">
        <v>2022</v>
      </c>
      <c r="N5" s="239" t="s">
        <v>287</v>
      </c>
      <c r="O5" s="70"/>
      <c r="P5" s="75"/>
      <c r="Q5" s="66"/>
      <c r="R5" s="68"/>
      <c r="S5" s="107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76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77"/>
      <c r="C10" s="1" t="s">
        <v>238</v>
      </c>
    </row>
    <row r="11" spans="1:20" x14ac:dyDescent="0.3">
      <c r="B11" s="78"/>
      <c r="C11" s="1" t="s">
        <v>239</v>
      </c>
    </row>
    <row r="14" spans="1:20" x14ac:dyDescent="0.3">
      <c r="B14" s="1" t="s">
        <v>374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Radbuza</cp:lastModifiedBy>
  <cp:revision/>
  <cp:lastPrinted>2025-12-02T07:18:19Z</cp:lastPrinted>
  <dcterms:created xsi:type="dcterms:W3CDTF">2020-07-22T07:46:04Z</dcterms:created>
  <dcterms:modified xsi:type="dcterms:W3CDTF">2026-03-23T09:05:43Z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