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MAP 2\5. ZoR\"/>
    </mc:Choice>
  </mc:AlternateContent>
  <bookViews>
    <workbookView xWindow="0" yWindow="0" windowWidth="23040" windowHeight="9330" tabRatio="500" activeTab="1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4" l="1"/>
  <c r="L6" i="4"/>
  <c r="L5" i="4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<sst xmlns="http://schemas.openxmlformats.org/spreadsheetml/2006/main" count="566" uniqueCount="210">
  <si>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</si>
  <si>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</si>
  <si>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</si>
  <si>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</si>
  <si>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</si>
  <si>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</si>
  <si>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</si>
  <si>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</si>
  <si>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</si>
  <si>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</si>
  <si>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</si>
  <si>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je zveřejněn na stránkách  https://www.mmr.cz/cs/microsites/uzemni-dimenze/map-kap/stratigicke_ramce_map . Na území hlavního města Prahy je SR MAP uveřejněn na webových stránkách městské části, resp. správního obvodu ORP.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</si>
  <si>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</si>
  <si>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</si>
  <si>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</si>
  <si>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</si>
  <si>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</si>
  <si>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</si>
  <si>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</si>
  <si>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</si>
  <si>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</si>
  <si>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</si>
  <si>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</si>
  <si>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</si>
  <si>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</si>
  <si>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</si>
  <si>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</si>
  <si>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</si>
  <si>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</si>
  <si>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</si>
  <si>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</si>
  <si>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</si>
  <si>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</si>
  <si>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</si>
  <si>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</si>
  <si>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</si>
  <si>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Masarykova základní škola a Mateřská škola Bohumín Seifertova 601</t>
  </si>
  <si>
    <t>Město Bohumín</t>
  </si>
  <si>
    <t>Hrajeme si efektivně</t>
  </si>
  <si>
    <t>Moravskoslezský</t>
  </si>
  <si>
    <t>Bohumín</t>
  </si>
  <si>
    <t>záměr</t>
  </si>
  <si>
    <t>ne</t>
  </si>
  <si>
    <t>Základní a mateřská škola Bohumín na tř. Dr. E. Beneše 456</t>
  </si>
  <si>
    <t>Interaktivní učebna v Rafíku</t>
  </si>
  <si>
    <t>Pojďme si hrát!</t>
  </si>
  <si>
    <t>Jsme stále FIT</t>
  </si>
  <si>
    <t>Dvouleté děti</t>
  </si>
  <si>
    <t>Základní škola  Mateřská škola Bohumín Bezručova 190</t>
  </si>
  <si>
    <t xml:space="preserve"> Navýšení kapacity MŠ a obnova školní zahrady</t>
  </si>
  <si>
    <t>x</t>
  </si>
  <si>
    <t>ZŠ a MŠ Bohumín-Skřečoň 1.máje 217</t>
  </si>
  <si>
    <t>Zdravé spaní</t>
  </si>
  <si>
    <t>V MŠ netradičně</t>
  </si>
  <si>
    <t>Rekonstrukce zahradní budov, vybudování učebny na čerstvém vzduchu, úprava venkovních prostor v budově 1. máje 325.</t>
  </si>
  <si>
    <t>Základní škola a Mateřská škola Bohumín Čs. armády 1026</t>
  </si>
  <si>
    <t>Modernizace interaktivní výuky</t>
  </si>
  <si>
    <t>Předmětem projektu je investice do moderního vybavení mateřské školy. Součástí je také rekonstrukce prostor pro výuku.</t>
  </si>
  <si>
    <t>Rekonstrukce venkovních prostor pro děti</t>
  </si>
  <si>
    <t>Předmětem projektu je investice do venkovního vybavení mateřské školy vč. parkových úprav.</t>
  </si>
  <si>
    <t>Mateřská škola Rychvald, Mírová 1744</t>
  </si>
  <si>
    <t>Město Rychvald</t>
  </si>
  <si>
    <t>Zřízení nových tříd</t>
  </si>
  <si>
    <t>Rychvald</t>
  </si>
  <si>
    <t>IT technika do škol</t>
  </si>
  <si>
    <t>není potřeba</t>
  </si>
  <si>
    <t>Zahrada pro děti</t>
  </si>
  <si>
    <t>ZŠ a MŠ Aloise Jiráska Dolní Lutyně Komenského 1000</t>
  </si>
  <si>
    <t>Obec Dolní Lutyně</t>
  </si>
  <si>
    <t>Rekonstrukce kotelny plus fotovoltaická elektrárna na MŠ Komenského</t>
  </si>
  <si>
    <t>Dolní Lutyně</t>
  </si>
  <si>
    <t>příprava PD</t>
  </si>
  <si>
    <t>MŠ,ZŠ a SŠ Slezské diakonie</t>
  </si>
  <si>
    <t>Slezská církev evangelická augsburského vyznání</t>
  </si>
  <si>
    <t>Smyslová zahrada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</si>
  <si>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</si>
  <si>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</si>
  <si>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</si>
  <si>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</si>
  <si>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</si>
  <si>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</si>
  <si>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</si>
  <si>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</si>
  <si>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rgb="FF000000"/>
        <rFont val="Calibri"/>
        <family val="2"/>
        <charset val="238"/>
      </rPr>
      <t xml:space="preserve">Výdaje projektu  </t>
    </r>
    <r>
      <rPr>
        <sz val="10"/>
        <color rgb="FF000000"/>
        <rFont val="Calibri"/>
        <family val="2"/>
        <charset val="238"/>
      </rPr>
      <t xml:space="preserve">v Kč </t>
    </r>
    <r>
      <rPr>
        <i/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</si>
  <si>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1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</si>
  <si>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rPr>
        <sz val="10"/>
        <color rgb="FF000000"/>
        <rFont val="Calibri"/>
        <family val="2"/>
        <charset val="238"/>
      </rPr>
      <t xml:space="preserve">z toho předpokládané způsobilé výdaje </t>
    </r>
    <r>
      <rPr>
        <sz val="10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</si>
  <si>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</si>
  <si>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</si>
  <si>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</si>
  <si>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</si>
  <si>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</si>
  <si>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</si>
  <si>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</si>
  <si>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rgb="FF000000"/>
        <rFont val="Calibri"/>
        <family val="2"/>
        <charset val="1"/>
      </rP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1"/>
      </rPr>
      <t xml:space="preserve"> 
</t>
    </r>
  </si>
  <si>
    <r>
      <rPr>
        <sz val="10"/>
        <color rgb="FF000000"/>
        <rFont val="Calibri"/>
        <family val="2"/>
        <charset val="1"/>
      </rP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</si>
  <si>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r>
      <rPr>
        <sz val="10"/>
        <color rgb="FF000000"/>
        <rFont val="Calibri"/>
        <family val="2"/>
        <charset val="1"/>
      </rPr>
      <t>práce s digi.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</si>
  <si>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>Poznáváme svět kolem nás</t>
  </si>
  <si>
    <t>2022</t>
  </si>
  <si>
    <t>Hravě s ICT</t>
  </si>
  <si>
    <t>2023</t>
  </si>
  <si>
    <t>Vaříme zdravě</t>
  </si>
  <si>
    <t>2024</t>
  </si>
  <si>
    <t>Cvičná kuchyně</t>
  </si>
  <si>
    <t xml:space="preserve">Odborná učebna polytechniky a přírodních věd </t>
  </si>
  <si>
    <t>Konektivita školy</t>
  </si>
  <si>
    <t>Zřízení kmenové učebny v malotřídce ZŠ</t>
  </si>
  <si>
    <t>Zřízení nové kmenové učebny ZŠ a rekonstrukce kabinetu ke třídě (budova Bezručova 170 - Záblatí).</t>
  </si>
  <si>
    <t>Revitalizace staré počítačové učebny a kabinetu k učebně</t>
  </si>
  <si>
    <t>Obnova vybavení současné počítačové učebny a kabinetu v budově Bezručova 190.</t>
  </si>
  <si>
    <t>Chemie-věda budoucnosti</t>
  </si>
  <si>
    <t>Inovace odborné učebny Ch+F, včetně přilehlých kabinetů, skladu pomůcek, vybudování bezbariérového sociálního zařízení a konektivity školy.</t>
  </si>
  <si>
    <t>V kuchyni moderně a zdravě</t>
  </si>
  <si>
    <t>Rekonstrukce parkoviště u školy</t>
  </si>
  <si>
    <t>Základní škola T. G. Masaryka Bohumín - Pudlov Trnková 280</t>
  </si>
  <si>
    <t>Modernizace odborných učeben</t>
  </si>
  <si>
    <t>Obnova cvičné kuchyně, odborné učebny cizích jazyků, konektivita školy.</t>
  </si>
  <si>
    <t>Učíme se na zahradě</t>
  </si>
  <si>
    <t xml:space="preserve">Úprava venkovních prostor pro výuku přírodovědných předmětů a školní družiny, úprava předzahrádek, oplocení, vybavení ŠD. </t>
  </si>
  <si>
    <t>Modernizace digitální výuky</t>
  </si>
  <si>
    <t>Předmětem projektu je investice do moderního vybavení odborné učebny polytechniky a digitálních technologií. Součástí je také rekonstrukce prostor pro výuku.</t>
  </si>
  <si>
    <t>Investice do vnitřní konektivity školy</t>
  </si>
  <si>
    <t>Předmětem projektu je rekonstrukce vnitřní konektivity školy a připojení k internetu. V realizace dojde k obnově HW, SW a zabezpečení školní sítě.</t>
  </si>
  <si>
    <t>Vybudování zázemí pro školní družinu</t>
  </si>
  <si>
    <t>Předmětem projektu je vybudování zázemí pro školní družinu vč. vybavení učebními pomůckami.</t>
  </si>
  <si>
    <t>po</t>
  </si>
  <si>
    <t>ZŠ a MŠ s polským jazykem vyučovacím, Dolní Lutyně, Koperníkova 652</t>
  </si>
  <si>
    <t>Obec 
Dolní Lutyně</t>
  </si>
  <si>
    <t>Základní škola Rychvald, Školní 1600</t>
  </si>
  <si>
    <t>Rozšiřování kapacity kmenových učeben</t>
  </si>
  <si>
    <t>studie, příprava PD</t>
  </si>
  <si>
    <t>Revitalizace základní školy Komenského 1000</t>
  </si>
  <si>
    <t>zpracovaná PD</t>
  </si>
  <si>
    <t>ano</t>
  </si>
  <si>
    <t>Modernizace ICT učebny</t>
  </si>
  <si>
    <t xml:space="preserve">příprava projektu, podání žádosti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</si>
  <si>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</si>
  <si>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</si>
  <si>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</si>
  <si>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</si>
  <si>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</si>
  <si>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</si>
  <si>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</si>
  <si>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</si>
  <si>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</si>
  <si>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</si>
  <si>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</si>
  <si>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</si>
  <si>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</si>
  <si>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</si>
  <si>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</si>
  <si>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</si>
  <si>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</si>
  <si>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</si>
  <si>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</si>
  <si>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</si>
  <si>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</si>
  <si>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rgb="FF000000"/>
        <rFont val="Calibri"/>
        <family val="2"/>
        <charset val="238"/>
      </rP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</si>
  <si>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1"/>
      </rP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</si>
  <si>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</si>
  <si>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</si>
  <si>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</si>
  <si>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</si>
  <si>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rgb="FF000000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</si>
  <si>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t>stručný popis, např. zpracovaná PD, zajištěné výkupy, výber dodavatele</t>
  </si>
  <si>
    <r>
      <rPr>
        <sz val="10"/>
        <color rgb="FF000000"/>
        <rFont val="Calibri"/>
        <family val="2"/>
        <charset val="238"/>
      </rP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</si>
  <si>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r>
      <rPr>
        <sz val="10"/>
        <color rgb="FF000000"/>
        <rFont val="Calibri"/>
        <family val="2"/>
        <charset val="1"/>
      </rPr>
      <t>práce s digitálními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</si>
  <si>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>Základní umělecká škola Rychvald</t>
  </si>
  <si>
    <t>Moravskoslezský kraj</t>
  </si>
  <si>
    <t>Digitalizace učebny výtvarného oboru</t>
  </si>
  <si>
    <t>fáze výběr dodavatele</t>
  </si>
  <si>
    <t xml:space="preserve">„Technika a kreativita“ </t>
  </si>
  <si>
    <t>proveden předběžný průzkum, výběr produktů</t>
  </si>
  <si>
    <t xml:space="preserve"> „Dvůr plný hudby“ </t>
  </si>
  <si>
    <t>Modernizace atria školy a rekonstrukce dvora – mobilní podium, prostor pro aktivní tvorbu a sdílení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</si>
  <si>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</si>
  <si>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</si>
  <si>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</si>
  <si>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</si>
  <si>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</si>
  <si>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</si>
  <si>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Smyslové zahrady je poskytnout zajímavé smyslé, hmatové, čichové a sluchové zážitky nejen žákům naší školy, 
ale také žákům okolních mateřských a základních škol nebo klientům sociálních služeb.</t>
  </si>
  <si>
    <t>Vybudování polyfunkční multimediální učebny v rámci půdního prostoru mateřské školy ve Starém Bohumíně.</t>
  </si>
  <si>
    <t>Budování nové interaktivní učebny (MŠ Rafinérský lesík).</t>
  </si>
  <si>
    <t>Modernizace zahrady MŠ FIT a školní družiny včetně atrakcí pro dvouleté děti.</t>
  </si>
  <si>
    <t>Rekonstrukce tělocvičny MŠ FIT.</t>
  </si>
  <si>
    <t>Vybudování zázemí pro nejmenší děti (MŠ FIT).</t>
  </si>
  <si>
    <t>Rekonstrukce půdních prostor na odpočinkové zóny pro MŠ a školní družinu v budově 1. máje 436.</t>
  </si>
  <si>
    <t>Vybudování nové třídy pro děti ve stávající budově MŠ Václav.</t>
  </si>
  <si>
    <t>Pořízení dataprojektoru či interaktivní tabule.</t>
  </si>
  <si>
    <t>Revitalizace školní zahrady MŠ Mírová a MŠ Václav, vybudování zóny pro dvouleté děti.</t>
  </si>
  <si>
    <t>Rekonstrukce kotelny plus fotovoltaická elektrárna na MŠ Komenského.</t>
  </si>
  <si>
    <t>Kompletní rekonstrukce odborné učebny chemie včetně kabinetu, dovybavení odborné učebny německého jazyka a zřízení odborné učebny pro výuku ruského jazyka. 
Vybudování zázemí školního poradenského pracoviště a zlepšení zázemí pro pedagogické pracovníky. 
Doplňkovým cílem je vylepšení konektivity školy a vybudování bezbariérového WC.</t>
  </si>
  <si>
    <t>Obnova počítačové techniky odborných učeben informatiky a vylepšení konektivity školy vč. odloučeného pracoviště ZŠ St. Bohumín.</t>
  </si>
  <si>
    <t>Rekonstrukce a vybavení odborné učebny pro výuku pracovních činností /vaření/, která se využívá i pro aktivity školní družiny.</t>
  </si>
  <si>
    <t>Modernizace cvičné kuchyně (pracoviště ul. Masarykova).</t>
  </si>
  <si>
    <t>Vybudování nové odborné učebny včetně zázemí pro pedagogické pracovníky a klidové zóny pro žáky se speciálními vzdělávacími potřebami (pracoviště ul. Masarykova).</t>
  </si>
  <si>
    <t>Rekonstrukce vnitřní konektivity školy a připojení k internetu.</t>
  </si>
  <si>
    <t>Inovace odborné učebny - cvičná kuchyně, obnova zařízení, pořízení moderních přístrojů, obnova kuchyňských koutů.</t>
  </si>
  <si>
    <t>Rekonstrukce parkoviště u školy.</t>
  </si>
  <si>
    <t>Vybavení multifunkční učebny ICT pro polytechnické vzdělávání a přírodní vědy.</t>
  </si>
  <si>
    <t>Výstavba nového pavilonu školy - rozšiřování fyzické kapacity školy (výstavba kmenových učeben, kabinetů, technických prostor a sociálního zázemí).</t>
  </si>
  <si>
    <t>Výměna kotelny, zateplení, fotovoltaická elektrárnu, rekuperace vzduchu ve třídách a další úpravy vnitřních prostor školy.</t>
  </si>
  <si>
    <t>Multifunkční učebna PC</t>
  </si>
  <si>
    <t>Základní umělecká škola, Bohumín – Nový Bohumín, Žižkova 620</t>
  </si>
  <si>
    <t>Výpočetní technika do tříd včetně odloučených pracovišť 
(dataprojektory, IT zařízení pro výuku grafiky, designu a práce s notačnímy systémy)</t>
  </si>
  <si>
    <t>Pořízení 2 ks počítačů, vč grafického SW (jeden pro učitele, jeden pro žáka) vizualizér, projektor, plátno, tablet. 
Žáci se seznámí s principy multimediální tvorby a zvládnou základy grafického designu.</t>
  </si>
  <si>
    <t>1. modernizace PC učebny - PC, vybavení nábytkem, nové zobrazovací zařízení včetně příslušenství, interaktivní sestava s dataprojektorem, příslušenství pro VR - brýle pro VR,3D tiskárna, scanner, 
2. mobilní dokovací stanice, tablety,iPady, NB, výukový program Corinth, lego Wedo, lego Mindstorms,
3. konektivita školy - centrální server, optické rozvody</t>
  </si>
  <si>
    <t>Navýšení kapacity MŠ Tovární o 1 třídu - nábytek, interaktivita a obnova školní zahrady (pryžové hřiště, dlažba, zrušení pískoviště).</t>
  </si>
  <si>
    <r>
      <t>navýšení kapacity MŠ/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</si>
  <si>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t xml:space="preserve">Schváleno v Bohumíně, dne 6. 10. 2021, Řídící výbor Lepší KLIMA pro Bohumínsko II, předseda řídícího výboru Ing. Lumír Macura, 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</si>
</sst>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1F4E79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i/>
      <vertAlign val="superscript"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1"/>
    </font>
    <font>
      <strike/>
      <sz val="11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2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1" applyFont="1" applyBorder="1" applyAlignment="1" applyProtection="1"/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35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/>
    <xf numFmtId="0" fontId="0" fillId="0" borderId="0" xfId="0" applyFill="1"/>
    <xf numFmtId="0" fontId="0" fillId="0" borderId="16" xfId="0" applyFont="1" applyFill="1" applyBorder="1" applyAlignment="1"/>
    <xf numFmtId="0" fontId="22" fillId="0" borderId="0" xfId="0" applyFont="1" applyFill="1"/>
    <xf numFmtId="0" fontId="0" fillId="0" borderId="36" xfId="0" applyFont="1" applyFill="1" applyBorder="1" applyAlignment="1">
      <alignment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17" xfId="0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36" xfId="0" applyFont="1" applyFill="1" applyBorder="1" applyAlignment="1">
      <alignment vertical="top" wrapText="1"/>
    </xf>
    <xf numFmtId="3" fontId="0" fillId="0" borderId="15" xfId="0" applyNumberFormat="1" applyFill="1" applyBorder="1" applyAlignment="1">
      <alignment horizontal="right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ont="1" applyFill="1" applyBorder="1" applyAlignment="1">
      <alignment horizontal="center" vertical="top" wrapText="1"/>
    </xf>
    <xf numFmtId="0" fontId="0" fillId="0" borderId="18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15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wrapText="1"/>
    </xf>
    <xf numFmtId="0" fontId="5" fillId="0" borderId="0" xfId="0" applyFont="1" applyFill="1" applyAlignment="1">
      <alignment horizontal="left"/>
    </xf>
    <xf numFmtId="0" fontId="0" fillId="0" borderId="16" xfId="0" applyFont="1" applyFill="1" applyBorder="1" applyAlignment="1">
      <alignment wrapText="1"/>
    </xf>
    <xf numFmtId="0" fontId="0" fillId="0" borderId="22" xfId="0" applyFont="1" applyFill="1" applyBorder="1" applyAlignment="1"/>
    <xf numFmtId="0" fontId="0" fillId="0" borderId="37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justify"/>
    </xf>
    <xf numFmtId="0" fontId="0" fillId="0" borderId="14" xfId="0" applyFont="1" applyFill="1" applyBorder="1" applyAlignment="1">
      <alignment horizontal="justify"/>
    </xf>
    <xf numFmtId="0" fontId="0" fillId="0" borderId="19" xfId="0" applyFont="1" applyFill="1" applyBorder="1" applyAlignment="1">
      <alignment horizontal="center"/>
    </xf>
    <xf numFmtId="0" fontId="0" fillId="0" borderId="39" xfId="0" applyFont="1" applyFill="1" applyBorder="1" applyAlignment="1">
      <alignment vertical="top" wrapText="1"/>
    </xf>
    <xf numFmtId="0" fontId="0" fillId="0" borderId="15" xfId="0" applyFill="1" applyBorder="1" applyAlignment="1">
      <alignment vertical="top" wrapText="1"/>
    </xf>
    <xf numFmtId="3" fontId="0" fillId="0" borderId="15" xfId="0" applyNumberForma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justify"/>
    </xf>
    <xf numFmtId="0" fontId="0" fillId="0" borderId="39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wrapText="1"/>
    </xf>
    <xf numFmtId="0" fontId="0" fillId="0" borderId="39" xfId="0" applyFont="1" applyFill="1" applyBorder="1" applyAlignment="1">
      <alignment wrapText="1"/>
    </xf>
    <xf numFmtId="3" fontId="0" fillId="0" borderId="15" xfId="0" applyNumberFormat="1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20" xfId="0" applyFont="1" applyFill="1" applyBorder="1" applyAlignment="1">
      <alignment horizontal="justify"/>
    </xf>
    <xf numFmtId="0" fontId="0" fillId="0" borderId="40" xfId="0" applyFont="1" applyFill="1" applyBorder="1" applyAlignment="1">
      <alignment wrapText="1"/>
    </xf>
    <xf numFmtId="0" fontId="0" fillId="0" borderId="14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wrapText="1"/>
    </xf>
    <xf numFmtId="0" fontId="0" fillId="0" borderId="20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 vertical="top" wrapText="1"/>
    </xf>
    <xf numFmtId="0" fontId="0" fillId="0" borderId="17" xfId="0" applyFill="1" applyBorder="1" applyAlignment="1">
      <alignment horizontal="right" vertical="top" wrapText="1"/>
    </xf>
    <xf numFmtId="0" fontId="0" fillId="0" borderId="17" xfId="0" applyFont="1" applyFill="1" applyBorder="1" applyAlignment="1">
      <alignment horizontal="right" vertical="top" wrapText="1"/>
    </xf>
    <xf numFmtId="0" fontId="3" fillId="0" borderId="0" xfId="0" applyFont="1" applyFill="1" applyBorder="1"/>
    <xf numFmtId="0" fontId="3" fillId="0" borderId="3" xfId="0" applyFont="1" applyFill="1" applyBorder="1" applyAlignment="1">
      <alignment horizontal="justify"/>
    </xf>
    <xf numFmtId="0" fontId="3" fillId="0" borderId="9" xfId="0" applyFont="1" applyFill="1" applyBorder="1" applyAlignment="1">
      <alignment horizontal="justify"/>
    </xf>
    <xf numFmtId="0" fontId="3" fillId="0" borderId="10" xfId="0" applyFont="1" applyFill="1" applyBorder="1" applyAlignment="1">
      <alignment horizontal="justify"/>
    </xf>
    <xf numFmtId="0" fontId="3" fillId="0" borderId="11" xfId="0" applyFont="1" applyFill="1" applyBorder="1" applyAlignment="1">
      <alignment horizontal="justify"/>
    </xf>
    <xf numFmtId="0" fontId="3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 applyBorder="1"/>
    <xf numFmtId="0" fontId="0" fillId="0" borderId="14" xfId="0" applyFill="1" applyBorder="1" applyAlignment="1">
      <alignment horizontal="justify"/>
    </xf>
    <xf numFmtId="0" fontId="0" fillId="0" borderId="15" xfId="0" applyFont="1" applyFill="1" applyBorder="1" applyAlignment="1">
      <alignment horizontal="justify"/>
    </xf>
    <xf numFmtId="0" fontId="0" fillId="0" borderId="16" xfId="0" applyFont="1" applyFill="1" applyBorder="1" applyAlignment="1">
      <alignment horizontal="justify"/>
    </xf>
    <xf numFmtId="0" fontId="0" fillId="0" borderId="17" xfId="0" applyFill="1" applyBorder="1" applyAlignment="1">
      <alignment horizontal="justify"/>
    </xf>
    <xf numFmtId="0" fontId="5" fillId="0" borderId="0" xfId="0" applyFont="1" applyFill="1"/>
    <xf numFmtId="0" fontId="0" fillId="0" borderId="21" xfId="0" applyFont="1" applyFill="1" applyBorder="1" applyAlignment="1">
      <alignment horizontal="justify"/>
    </xf>
    <xf numFmtId="0" fontId="0" fillId="0" borderId="22" xfId="0" applyFont="1" applyFill="1" applyBorder="1" applyAlignment="1">
      <alignment horizontal="justify"/>
    </xf>
    <xf numFmtId="0" fontId="0" fillId="0" borderId="23" xfId="0" applyFill="1" applyBorder="1" applyAlignment="1">
      <alignment horizontal="justify"/>
    </xf>
    <xf numFmtId="0" fontId="0" fillId="0" borderId="37" xfId="0" applyFont="1" applyFill="1" applyBorder="1" applyAlignment="1">
      <alignment horizontal="justify"/>
    </xf>
    <xf numFmtId="0" fontId="0" fillId="0" borderId="25" xfId="0" applyFill="1" applyBorder="1" applyAlignment="1">
      <alignment horizontal="center"/>
    </xf>
    <xf numFmtId="0" fontId="0" fillId="0" borderId="36" xfId="0" applyFont="1" applyFill="1" applyBorder="1" applyAlignment="1">
      <alignment horizontal="left" wrapText="1"/>
    </xf>
    <xf numFmtId="0" fontId="3" fillId="0" borderId="3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8" xfId="0" applyFont="1" applyFill="1" applyBorder="1" applyAlignment="1">
      <alignment horizontal="right" wrapText="1"/>
    </xf>
    <xf numFmtId="0" fontId="0" fillId="0" borderId="38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4" xfId="0" applyFont="1" applyFill="1" applyBorder="1" applyAlignment="1">
      <alignment horizontal="right" vertical="center" wrapText="1"/>
    </xf>
    <xf numFmtId="0" fontId="0" fillId="0" borderId="12" xfId="0" applyFont="1" applyFill="1" applyBorder="1" applyAlignment="1">
      <alignment horizontal="right" wrapText="1"/>
    </xf>
    <xf numFmtId="0" fontId="0" fillId="0" borderId="24" xfId="0" applyFont="1" applyFill="1" applyBorder="1" applyAlignment="1">
      <alignment horizontal="right" wrapText="1"/>
    </xf>
    <xf numFmtId="0" fontId="0" fillId="0" borderId="0" xfId="0" applyFont="1" applyAlignment="1">
      <alignment wrapText="1"/>
    </xf>
    <xf numFmtId="0" fontId="3" fillId="0" borderId="35" xfId="0" applyFont="1" applyFill="1" applyBorder="1" applyAlignment="1">
      <alignment horizontal="justify"/>
    </xf>
    <xf numFmtId="3" fontId="3" fillId="0" borderId="9" xfId="0" applyNumberFormat="1" applyFont="1" applyFill="1" applyBorder="1" applyAlignment="1"/>
    <xf numFmtId="3" fontId="3" fillId="0" borderId="11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11" xfId="0" applyFont="1" applyFill="1" applyBorder="1" applyAlignment="1"/>
    <xf numFmtId="0" fontId="3" fillId="0" borderId="10" xfId="0" applyFont="1" applyFill="1" applyBorder="1" applyAlignment="1"/>
    <xf numFmtId="0" fontId="0" fillId="0" borderId="36" xfId="0" applyFont="1" applyFill="1" applyBorder="1" applyAlignment="1">
      <alignment horizontal="justify"/>
    </xf>
    <xf numFmtId="3" fontId="0" fillId="0" borderId="15" xfId="0" applyNumberFormat="1" applyFill="1" applyBorder="1" applyAlignment="1"/>
    <xf numFmtId="3" fontId="3" fillId="0" borderId="17" xfId="0" applyNumberFormat="1" applyFont="1" applyFill="1" applyBorder="1" applyAlignment="1"/>
    <xf numFmtId="0" fontId="3" fillId="0" borderId="18" xfId="0" applyFont="1" applyFill="1" applyBorder="1" applyAlignment="1"/>
    <xf numFmtId="0" fontId="3" fillId="0" borderId="17" xfId="0" applyFont="1" applyFill="1" applyBorder="1" applyAlignment="1"/>
    <xf numFmtId="0" fontId="0" fillId="0" borderId="18" xfId="0" applyFont="1" applyFill="1" applyBorder="1" applyAlignment="1"/>
    <xf numFmtId="3" fontId="0" fillId="0" borderId="21" xfId="0" applyNumberFormat="1" applyFill="1" applyBorder="1" applyAlignment="1"/>
    <xf numFmtId="3" fontId="3" fillId="0" borderId="23" xfId="0" applyNumberFormat="1" applyFont="1" applyFill="1" applyBorder="1" applyAlignment="1"/>
    <xf numFmtId="0" fontId="3" fillId="0" borderId="24" xfId="0" applyFont="1" applyFill="1" applyBorder="1" applyAlignment="1"/>
    <xf numFmtId="0" fontId="3" fillId="0" borderId="23" xfId="0" applyFont="1" applyFill="1" applyBorder="1" applyAlignment="1"/>
    <xf numFmtId="0" fontId="0" fillId="0" borderId="24" xfId="0" applyFont="1" applyFill="1" applyBorder="1" applyAlignment="1"/>
    <xf numFmtId="0" fontId="0" fillId="0" borderId="11" xfId="0" applyFont="1" applyFill="1" applyBorder="1" applyAlignment="1">
      <alignment wrapText="1"/>
    </xf>
    <xf numFmtId="3" fontId="0" fillId="0" borderId="9" xfId="0" applyNumberFormat="1" applyFont="1" applyFill="1" applyBorder="1" applyAlignment="1">
      <alignment horizontal="right" wrapText="1"/>
    </xf>
    <xf numFmtId="3" fontId="0" fillId="0" borderId="11" xfId="0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right" wrapText="1"/>
    </xf>
    <xf numFmtId="3" fontId="0" fillId="0" borderId="15" xfId="0" applyNumberFormat="1" applyFont="1" applyFill="1" applyBorder="1" applyAlignment="1">
      <alignment horizontal="right" wrapText="1"/>
    </xf>
    <xf numFmtId="3" fontId="0" fillId="0" borderId="17" xfId="0" applyNumberFormat="1" applyFont="1" applyFill="1" applyBorder="1" applyAlignment="1">
      <alignment horizontal="right" wrapText="1"/>
    </xf>
    <xf numFmtId="0" fontId="0" fillId="0" borderId="18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3" fontId="0" fillId="0" borderId="15" xfId="0" applyNumberFormat="1" applyFill="1" applyBorder="1" applyAlignment="1">
      <alignment wrapText="1"/>
    </xf>
    <xf numFmtId="0" fontId="0" fillId="0" borderId="17" xfId="0" applyFill="1" applyBorder="1" applyAlignment="1">
      <alignment wrapText="1"/>
    </xf>
    <xf numFmtId="3" fontId="0" fillId="0" borderId="15" xfId="0" applyNumberFormat="1" applyFill="1" applyBorder="1" applyAlignment="1">
      <alignment horizontal="right" wrapText="1"/>
    </xf>
    <xf numFmtId="0" fontId="0" fillId="0" borderId="19" xfId="0" applyFill="1" applyBorder="1" applyAlignment="1">
      <alignment horizontal="center" wrapText="1"/>
    </xf>
    <xf numFmtId="0" fontId="0" fillId="0" borderId="23" xfId="0" applyFont="1" applyFill="1" applyBorder="1" applyAlignment="1">
      <alignment wrapText="1"/>
    </xf>
    <xf numFmtId="3" fontId="0" fillId="0" borderId="21" xfId="0" applyNumberFormat="1" applyFont="1" applyFill="1" applyBorder="1" applyAlignment="1">
      <alignment horizontal="right" wrapText="1"/>
    </xf>
    <xf numFmtId="3" fontId="0" fillId="0" borderId="23" xfId="0" applyNumberFormat="1" applyFont="1" applyFill="1" applyBorder="1" applyAlignment="1">
      <alignment horizontal="right" wrapText="1"/>
    </xf>
    <xf numFmtId="0" fontId="0" fillId="0" borderId="24" xfId="0" applyFont="1" applyFill="1" applyBorder="1" applyAlignment="1">
      <alignment wrapText="1"/>
    </xf>
    <xf numFmtId="0" fontId="0" fillId="0" borderId="25" xfId="0" applyFont="1" applyFill="1" applyBorder="1" applyAlignment="1">
      <alignment wrapText="1"/>
    </xf>
    <xf numFmtId="0" fontId="0" fillId="0" borderId="20" xfId="0" applyFont="1" applyFill="1" applyBorder="1" applyAlignment="1">
      <alignment horizontal="right" wrapText="1"/>
    </xf>
    <xf numFmtId="0" fontId="0" fillId="0" borderId="20" xfId="0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wrapText="1"/>
    </xf>
    <xf numFmtId="0" fontId="0" fillId="0" borderId="3" xfId="0" applyFont="1" applyFill="1" applyBorder="1" applyAlignment="1">
      <alignment wrapText="1"/>
    </xf>
    <xf numFmtId="49" fontId="0" fillId="0" borderId="12" xfId="0" applyNumberFormat="1" applyFont="1" applyFill="1" applyBorder="1" applyAlignment="1">
      <alignment horizontal="center" wrapText="1"/>
    </xf>
    <xf numFmtId="49" fontId="0" fillId="0" borderId="11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right" wrapText="1"/>
    </xf>
    <xf numFmtId="0" fontId="0" fillId="0" borderId="14" xfId="0" applyFont="1" applyFill="1" applyBorder="1" applyAlignment="1">
      <alignment horizontal="left" wrapText="1"/>
    </xf>
    <xf numFmtId="49" fontId="0" fillId="0" borderId="18" xfId="0" applyNumberFormat="1" applyFont="1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right" wrapText="1"/>
    </xf>
    <xf numFmtId="0" fontId="0" fillId="0" borderId="14" xfId="0" applyFill="1" applyBorder="1" applyAlignment="1">
      <alignment horizontal="left" wrapText="1"/>
    </xf>
    <xf numFmtId="0" fontId="0" fillId="0" borderId="18" xfId="0" applyFill="1" applyBorder="1" applyAlignment="1">
      <alignment horizontal="center" wrapText="1"/>
    </xf>
    <xf numFmtId="3" fontId="0" fillId="0" borderId="15" xfId="0" applyNumberFormat="1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left" wrapText="1"/>
    </xf>
    <xf numFmtId="0" fontId="0" fillId="0" borderId="20" xfId="0" applyFont="1" applyFill="1" applyBorder="1" applyAlignment="1">
      <alignment wrapText="1"/>
    </xf>
    <xf numFmtId="0" fontId="0" fillId="0" borderId="24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right" wrapText="1"/>
    </xf>
    <xf numFmtId="0" fontId="0" fillId="0" borderId="15" xfId="0" applyFont="1" applyFill="1" applyBorder="1" applyAlignment="1">
      <alignment horizontal="left" wrapText="1"/>
    </xf>
    <xf numFmtId="0" fontId="0" fillId="0" borderId="21" xfId="0" applyFont="1" applyFill="1" applyBorder="1" applyAlignment="1">
      <alignment horizontal="left" wrapText="1"/>
    </xf>
    <xf numFmtId="0" fontId="0" fillId="0" borderId="37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top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5</xdr:row>
      <xdr:rowOff>181080</xdr:rowOff>
    </xdr:from>
    <xdr:to>
      <xdr:col>16</xdr:col>
      <xdr:colOff>511560</xdr:colOff>
      <xdr:row>8</xdr:row>
      <xdr:rowOff>275760</xdr:rowOff>
    </xdr:to>
    <xdr:sp macro="" textlink="">
      <xdr:nvSpPr>
        <xdr:cNvPr id="2" name="CustomShape 1"/>
        <xdr:cNvSpPr/>
      </xdr:nvSpPr>
      <xdr:spPr>
        <a:xfrm>
          <a:off x="28440" y="1285920"/>
          <a:ext cx="10317960" cy="21355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cs-CZ" sz="1100" b="1" strike="noStrike" spc="-1">
              <a:solidFill>
                <a:srgbClr val="000000"/>
              </a:solidFill>
              <a:latin typeface="Calibri"/>
            </a:rPr>
            <a:t>Ve výzvě IROP na základní školy </a:t>
          </a:r>
          <a:r>
            <a:rPr lang="cs-CZ" sz="1100" b="0" strike="noStrike" spc="-1">
              <a:solidFill>
                <a:srgbClr val="000000"/>
              </a:solidFill>
              <a:latin typeface="Calibri"/>
            </a:rPr>
            <a:t>bude muset být projekt zaměřen alespoň na jednu z následujících aktivit (typy projektu, které musí být zaškrtnuty v SR MAP):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a) odborné učebny s vazbou na podporovanou oblast;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b) konektivita;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c) budování zázemí družin a školních klubů;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d) v případě projektů CLLD rekonstrukce učeben neúplných škol.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zoomScaleNormal="100" workbookViewId="0">
      <selection activeCell="C23" sqref="C23"/>
    </sheetView>
  </sheetViews>
  <sheetFormatPr defaultColWidth="8.7109375" defaultRowHeight="15" x14ac:dyDescent="0.25"/>
  <sheetData>
    <row r="1" spans="1:1" ht="21" x14ac:dyDescent="0.35">
      <c r="A1" s="1" t="s">
        <v>0</v>
      </c>
    </row>
    <row r="2" spans="1:1" ht="21" x14ac:dyDescent="0.35">
      <c r="A2" s="1"/>
    </row>
    <row r="3" spans="1:1" x14ac:dyDescent="0.25">
      <c r="A3" s="2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69999999999999" customHeight="1" x14ac:dyDescent="0.25">
      <c r="A8" s="4"/>
    </row>
    <row r="9" spans="1:1" ht="38.25" customHeight="1" x14ac:dyDescent="0.25">
      <c r="A9" s="4"/>
    </row>
    <row r="10" spans="1:1" x14ac:dyDescent="0.25">
      <c r="A10" s="5" t="s">
        <v>4</v>
      </c>
    </row>
    <row r="11" spans="1:1" x14ac:dyDescent="0.25">
      <c r="A11" s="6" t="s">
        <v>5</v>
      </c>
    </row>
    <row r="12" spans="1:1" x14ac:dyDescent="0.25">
      <c r="A12" s="6" t="s">
        <v>6</v>
      </c>
    </row>
    <row r="14" spans="1:1" x14ac:dyDescent="0.25">
      <c r="A14" s="5" t="s">
        <v>7</v>
      </c>
    </row>
    <row r="15" spans="1:1" x14ac:dyDescent="0.25">
      <c r="A15" s="6" t="s">
        <v>8</v>
      </c>
    </row>
    <row r="17" spans="1:1" x14ac:dyDescent="0.25">
      <c r="A17" s="2" t="s">
        <v>9</v>
      </c>
    </row>
    <row r="18" spans="1:1" x14ac:dyDescent="0.25">
      <c r="A18" s="3" t="s">
        <v>10</v>
      </c>
    </row>
    <row r="19" spans="1:1" x14ac:dyDescent="0.25">
      <c r="A19" s="7" t="s">
        <v>11</v>
      </c>
    </row>
  </sheetData>
  <hyperlinks>
    <hyperlink ref="A19" r:id="rId1"/>
  </hyperlinks>
  <pageMargins left="0.7" right="0.7" top="0.78749999999999998" bottom="0.78749999999999998" header="0.51180555555555496" footer="0.51180555555555496"/>
  <pageSetup paperSize="9" firstPageNumber="0" orientation="landscape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Normal="100" workbookViewId="0">
      <selection activeCell="G7" sqref="G7"/>
    </sheetView>
  </sheetViews>
  <sheetFormatPr defaultColWidth="9.28515625" defaultRowHeight="15" x14ac:dyDescent="0.25"/>
  <cols>
    <col min="1" max="1" width="5.7109375" style="6" customWidth="1"/>
    <col min="2" max="2" width="22" style="6" customWidth="1"/>
    <col min="3" max="3" width="10" customWidth="1"/>
    <col min="5" max="5" width="10.5703125" style="6" customWidth="1"/>
    <col min="6" max="6" width="11.140625" style="6" customWidth="1"/>
    <col min="7" max="7" width="14.5703125" style="6" customWidth="1"/>
    <col min="8" max="8" width="15.85546875" style="6" customWidth="1"/>
    <col min="9" max="9" width="10" style="6" customWidth="1"/>
    <col min="10" max="10" width="8.5703125" style="6" customWidth="1"/>
    <col min="11" max="11" width="33.28515625" style="6" customWidth="1"/>
    <col min="13" max="13" width="10.28515625" style="6" customWidth="1"/>
    <col min="14" max="15" width="8.28515625" customWidth="1"/>
    <col min="16" max="16" width="8.28515625" style="6" customWidth="1"/>
    <col min="17" max="17" width="10.7109375" style="6" customWidth="1"/>
    <col min="18" max="18" width="9.85546875" style="6" customWidth="1"/>
    <col min="19" max="19" width="7.7109375" style="6" customWidth="1"/>
    <col min="20" max="20" width="22.42578125" style="8" customWidth="1"/>
    <col min="21" max="21" width="20.85546875" style="6" customWidth="1"/>
  </cols>
  <sheetData>
    <row r="1" spans="1:21" ht="18.75" x14ac:dyDescent="0.3">
      <c r="A1" s="200" t="s">
        <v>12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9"/>
    </row>
    <row r="2" spans="1:21" ht="27.2" customHeight="1" x14ac:dyDescent="0.25">
      <c r="A2" s="201" t="s">
        <v>13</v>
      </c>
      <c r="B2" s="202" t="s">
        <v>14</v>
      </c>
      <c r="C2" s="202"/>
      <c r="D2" s="202"/>
      <c r="E2" s="202"/>
      <c r="F2" s="202"/>
      <c r="G2" s="201" t="s">
        <v>15</v>
      </c>
      <c r="H2" s="203" t="s">
        <v>16</v>
      </c>
      <c r="I2" s="204" t="s">
        <v>17</v>
      </c>
      <c r="J2" s="201" t="s">
        <v>18</v>
      </c>
      <c r="K2" s="201" t="s">
        <v>19</v>
      </c>
      <c r="L2" s="205" t="s">
        <v>20</v>
      </c>
      <c r="M2" s="205"/>
      <c r="N2" s="206" t="s">
        <v>21</v>
      </c>
      <c r="O2" s="206"/>
      <c r="P2" s="207" t="s">
        <v>22</v>
      </c>
      <c r="Q2" s="207"/>
      <c r="R2" s="208" t="s">
        <v>23</v>
      </c>
      <c r="S2" s="208"/>
      <c r="T2" s="9"/>
    </row>
    <row r="3" spans="1:21" ht="117.75" thickBot="1" x14ac:dyDescent="0.3">
      <c r="A3" s="201"/>
      <c r="B3" s="10" t="s">
        <v>24</v>
      </c>
      <c r="C3" s="11" t="s">
        <v>25</v>
      </c>
      <c r="D3" s="11" t="s">
        <v>26</v>
      </c>
      <c r="E3" s="11" t="s">
        <v>27</v>
      </c>
      <c r="F3" s="12" t="s">
        <v>28</v>
      </c>
      <c r="G3" s="201"/>
      <c r="H3" s="203"/>
      <c r="I3" s="204"/>
      <c r="J3" s="201"/>
      <c r="K3" s="201"/>
      <c r="L3" s="13" t="s">
        <v>29</v>
      </c>
      <c r="M3" s="14" t="s">
        <v>30</v>
      </c>
      <c r="N3" s="15" t="s">
        <v>31</v>
      </c>
      <c r="O3" s="16" t="s">
        <v>32</v>
      </c>
      <c r="P3" s="17" t="s">
        <v>208</v>
      </c>
      <c r="Q3" s="18" t="s">
        <v>33</v>
      </c>
      <c r="R3" s="19" t="s">
        <v>34</v>
      </c>
      <c r="S3" s="16" t="s">
        <v>35</v>
      </c>
      <c r="T3" s="9"/>
    </row>
    <row r="4" spans="1:21" s="44" customFormat="1" ht="60" x14ac:dyDescent="0.25">
      <c r="A4" s="74">
        <v>1</v>
      </c>
      <c r="B4" s="120" t="s">
        <v>36</v>
      </c>
      <c r="C4" s="124" t="s">
        <v>37</v>
      </c>
      <c r="D4" s="124">
        <v>61988677</v>
      </c>
      <c r="E4" s="124">
        <v>102156611</v>
      </c>
      <c r="F4" s="147">
        <v>600136329</v>
      </c>
      <c r="G4" s="123" t="s">
        <v>38</v>
      </c>
      <c r="H4" s="120" t="s">
        <v>39</v>
      </c>
      <c r="I4" s="124" t="s">
        <v>40</v>
      </c>
      <c r="J4" s="147" t="s">
        <v>40</v>
      </c>
      <c r="K4" s="123" t="s">
        <v>181</v>
      </c>
      <c r="L4" s="148">
        <v>3500000</v>
      </c>
      <c r="M4" s="149">
        <f t="shared" ref="M4:M18" si="0">L4*0.85</f>
        <v>2975000</v>
      </c>
      <c r="N4" s="120">
        <v>2022</v>
      </c>
      <c r="O4" s="147">
        <v>2023</v>
      </c>
      <c r="P4" s="150"/>
      <c r="Q4" s="151"/>
      <c r="R4" s="152" t="s">
        <v>41</v>
      </c>
      <c r="S4" s="152" t="s">
        <v>42</v>
      </c>
      <c r="T4" s="42"/>
      <c r="U4" s="43"/>
    </row>
    <row r="5" spans="1:21" s="44" customFormat="1" ht="45" x14ac:dyDescent="0.25">
      <c r="A5" s="75">
        <v>2</v>
      </c>
      <c r="B5" s="68" t="s">
        <v>43</v>
      </c>
      <c r="C5" s="70" t="s">
        <v>37</v>
      </c>
      <c r="D5" s="70">
        <v>75029120</v>
      </c>
      <c r="E5" s="70">
        <v>600136311</v>
      </c>
      <c r="F5" s="83">
        <v>60013631</v>
      </c>
      <c r="G5" s="84" t="s">
        <v>44</v>
      </c>
      <c r="H5" s="68" t="s">
        <v>39</v>
      </c>
      <c r="I5" s="70" t="s">
        <v>40</v>
      </c>
      <c r="J5" s="83" t="s">
        <v>40</v>
      </c>
      <c r="K5" s="84" t="s">
        <v>182</v>
      </c>
      <c r="L5" s="153">
        <v>4000000</v>
      </c>
      <c r="M5" s="154">
        <f t="shared" si="0"/>
        <v>3400000</v>
      </c>
      <c r="N5" s="68">
        <v>2022</v>
      </c>
      <c r="O5" s="83">
        <v>2027</v>
      </c>
      <c r="P5" s="155"/>
      <c r="Q5" s="156"/>
      <c r="R5" s="92" t="s">
        <v>41</v>
      </c>
      <c r="S5" s="92" t="s">
        <v>42</v>
      </c>
      <c r="T5" s="42"/>
      <c r="U5" s="43"/>
    </row>
    <row r="6" spans="1:21" s="44" customFormat="1" ht="45" x14ac:dyDescent="0.25">
      <c r="A6" s="75">
        <v>3</v>
      </c>
      <c r="B6" s="68" t="s">
        <v>43</v>
      </c>
      <c r="C6" s="70" t="s">
        <v>37</v>
      </c>
      <c r="D6" s="70">
        <v>75029120</v>
      </c>
      <c r="E6" s="70">
        <v>600136311</v>
      </c>
      <c r="F6" s="83">
        <v>60013631</v>
      </c>
      <c r="G6" s="84" t="s">
        <v>45</v>
      </c>
      <c r="H6" s="68" t="s">
        <v>39</v>
      </c>
      <c r="I6" s="70" t="s">
        <v>40</v>
      </c>
      <c r="J6" s="83" t="s">
        <v>40</v>
      </c>
      <c r="K6" s="84" t="s">
        <v>183</v>
      </c>
      <c r="L6" s="153">
        <v>3000000</v>
      </c>
      <c r="M6" s="154">
        <f t="shared" si="0"/>
        <v>2550000</v>
      </c>
      <c r="N6" s="68">
        <v>2022</v>
      </c>
      <c r="O6" s="83">
        <v>2027</v>
      </c>
      <c r="P6" s="155"/>
      <c r="Q6" s="156"/>
      <c r="R6" s="92" t="s">
        <v>41</v>
      </c>
      <c r="S6" s="92" t="s">
        <v>42</v>
      </c>
      <c r="T6" s="42"/>
      <c r="U6" s="43"/>
    </row>
    <row r="7" spans="1:21" s="44" customFormat="1" ht="45" x14ac:dyDescent="0.25">
      <c r="A7" s="75">
        <v>4</v>
      </c>
      <c r="B7" s="68" t="s">
        <v>43</v>
      </c>
      <c r="C7" s="70" t="s">
        <v>37</v>
      </c>
      <c r="D7" s="70">
        <v>75029120</v>
      </c>
      <c r="E7" s="70">
        <v>600136311</v>
      </c>
      <c r="F7" s="83">
        <v>60013631</v>
      </c>
      <c r="G7" s="84" t="s">
        <v>46</v>
      </c>
      <c r="H7" s="68" t="s">
        <v>39</v>
      </c>
      <c r="I7" s="70" t="s">
        <v>40</v>
      </c>
      <c r="J7" s="83" t="s">
        <v>40</v>
      </c>
      <c r="K7" s="84" t="s">
        <v>184</v>
      </c>
      <c r="L7" s="153">
        <v>3000000</v>
      </c>
      <c r="M7" s="154">
        <f t="shared" si="0"/>
        <v>2550000</v>
      </c>
      <c r="N7" s="68">
        <v>2022</v>
      </c>
      <c r="O7" s="83">
        <v>2027</v>
      </c>
      <c r="P7" s="155"/>
      <c r="Q7" s="156"/>
      <c r="R7" s="92" t="s">
        <v>41</v>
      </c>
      <c r="S7" s="92" t="s">
        <v>42</v>
      </c>
      <c r="T7" s="42"/>
      <c r="U7" s="43"/>
    </row>
    <row r="8" spans="1:21" s="44" customFormat="1" ht="45" x14ac:dyDescent="0.25">
      <c r="A8" s="75">
        <v>5</v>
      </c>
      <c r="B8" s="68" t="s">
        <v>43</v>
      </c>
      <c r="C8" s="70" t="s">
        <v>37</v>
      </c>
      <c r="D8" s="70">
        <v>75029120</v>
      </c>
      <c r="E8" s="70">
        <v>600136311</v>
      </c>
      <c r="F8" s="83">
        <v>60013631</v>
      </c>
      <c r="G8" s="84" t="s">
        <v>47</v>
      </c>
      <c r="H8" s="68" t="s">
        <v>39</v>
      </c>
      <c r="I8" s="70" t="s">
        <v>40</v>
      </c>
      <c r="J8" s="83" t="s">
        <v>40</v>
      </c>
      <c r="K8" s="84" t="s">
        <v>185</v>
      </c>
      <c r="L8" s="157">
        <v>2000000</v>
      </c>
      <c r="M8" s="154">
        <f t="shared" si="0"/>
        <v>1700000</v>
      </c>
      <c r="N8" s="68">
        <v>2022</v>
      </c>
      <c r="O8" s="158">
        <v>2027</v>
      </c>
      <c r="P8" s="86"/>
      <c r="Q8" s="87"/>
      <c r="R8" s="92" t="s">
        <v>41</v>
      </c>
      <c r="S8" s="92" t="s">
        <v>42</v>
      </c>
      <c r="T8" s="42"/>
      <c r="U8" s="43"/>
    </row>
    <row r="9" spans="1:21" s="44" customFormat="1" ht="32.25" customHeight="1" x14ac:dyDescent="0.25">
      <c r="A9" s="75">
        <v>6</v>
      </c>
      <c r="B9" s="48" t="s">
        <v>48</v>
      </c>
      <c r="C9" s="70" t="s">
        <v>37</v>
      </c>
      <c r="D9" s="49">
        <v>75029111</v>
      </c>
      <c r="E9" s="49">
        <v>107623064</v>
      </c>
      <c r="F9" s="50">
        <v>650020626</v>
      </c>
      <c r="G9" s="77" t="s">
        <v>49</v>
      </c>
      <c r="H9" s="78" t="s">
        <v>39</v>
      </c>
      <c r="I9" s="49" t="s">
        <v>40</v>
      </c>
      <c r="J9" s="50" t="s">
        <v>40</v>
      </c>
      <c r="K9" s="77" t="s">
        <v>207</v>
      </c>
      <c r="L9" s="79">
        <v>2300000</v>
      </c>
      <c r="M9" s="154">
        <f t="shared" si="0"/>
        <v>1955000</v>
      </c>
      <c r="N9" s="48">
        <v>2023</v>
      </c>
      <c r="O9" s="50">
        <v>2024</v>
      </c>
      <c r="P9" s="58" t="s">
        <v>50</v>
      </c>
      <c r="Q9" s="80"/>
      <c r="R9" s="91" t="s">
        <v>41</v>
      </c>
      <c r="S9" s="91" t="s">
        <v>42</v>
      </c>
      <c r="T9" s="42"/>
      <c r="U9" s="59"/>
    </row>
    <row r="10" spans="1:21" s="44" customFormat="1" ht="45" x14ac:dyDescent="0.25">
      <c r="A10" s="75">
        <v>7</v>
      </c>
      <c r="B10" s="68" t="s">
        <v>51</v>
      </c>
      <c r="C10" s="70" t="s">
        <v>37</v>
      </c>
      <c r="D10" s="70">
        <v>75029138</v>
      </c>
      <c r="E10" s="70">
        <v>102156638</v>
      </c>
      <c r="F10" s="83">
        <v>600136337</v>
      </c>
      <c r="G10" s="84" t="s">
        <v>52</v>
      </c>
      <c r="H10" s="68" t="s">
        <v>39</v>
      </c>
      <c r="I10" s="70" t="s">
        <v>40</v>
      </c>
      <c r="J10" s="83" t="s">
        <v>40</v>
      </c>
      <c r="K10" s="84" t="s">
        <v>186</v>
      </c>
      <c r="L10" s="153">
        <v>1000000</v>
      </c>
      <c r="M10" s="154">
        <f t="shared" si="0"/>
        <v>850000</v>
      </c>
      <c r="N10" s="68">
        <v>2023</v>
      </c>
      <c r="O10" s="83">
        <v>2024</v>
      </c>
      <c r="P10" s="155"/>
      <c r="Q10" s="156"/>
      <c r="R10" s="91" t="s">
        <v>41</v>
      </c>
      <c r="S10" s="91" t="s">
        <v>42</v>
      </c>
      <c r="T10" s="73"/>
      <c r="U10" s="43"/>
    </row>
    <row r="11" spans="1:21" s="44" customFormat="1" ht="60" x14ac:dyDescent="0.25">
      <c r="A11" s="81">
        <v>8</v>
      </c>
      <c r="B11" s="68" t="s">
        <v>51</v>
      </c>
      <c r="C11" s="70" t="s">
        <v>37</v>
      </c>
      <c r="D11" s="70">
        <v>75029138</v>
      </c>
      <c r="E11" s="70">
        <v>102156638</v>
      </c>
      <c r="F11" s="83">
        <v>600136337</v>
      </c>
      <c r="G11" s="84" t="s">
        <v>53</v>
      </c>
      <c r="H11" s="68" t="s">
        <v>39</v>
      </c>
      <c r="I11" s="70" t="s">
        <v>40</v>
      </c>
      <c r="J11" s="83" t="s">
        <v>40</v>
      </c>
      <c r="K11" s="84" t="s">
        <v>54</v>
      </c>
      <c r="L11" s="153">
        <v>300000</v>
      </c>
      <c r="M11" s="154">
        <f t="shared" si="0"/>
        <v>255000</v>
      </c>
      <c r="N11" s="68">
        <v>2025</v>
      </c>
      <c r="O11" s="83">
        <v>2027</v>
      </c>
      <c r="P11" s="155"/>
      <c r="Q11" s="156"/>
      <c r="R11" s="91" t="s">
        <v>41</v>
      </c>
      <c r="S11" s="91" t="s">
        <v>42</v>
      </c>
      <c r="T11" s="73"/>
      <c r="U11" s="43"/>
    </row>
    <row r="12" spans="1:21" s="44" customFormat="1" ht="60" x14ac:dyDescent="0.25">
      <c r="A12" s="81">
        <v>9</v>
      </c>
      <c r="B12" s="68" t="s">
        <v>55</v>
      </c>
      <c r="C12" s="70" t="s">
        <v>37</v>
      </c>
      <c r="D12" s="70">
        <v>61988731</v>
      </c>
      <c r="E12" s="70">
        <v>107623862</v>
      </c>
      <c r="F12" s="83">
        <v>600136302</v>
      </c>
      <c r="G12" s="84" t="s">
        <v>56</v>
      </c>
      <c r="H12" s="68" t="s">
        <v>39</v>
      </c>
      <c r="I12" s="70" t="s">
        <v>40</v>
      </c>
      <c r="J12" s="83" t="s">
        <v>40</v>
      </c>
      <c r="K12" s="84" t="s">
        <v>57</v>
      </c>
      <c r="L12" s="159">
        <v>3500000</v>
      </c>
      <c r="M12" s="154">
        <f t="shared" si="0"/>
        <v>2975000</v>
      </c>
      <c r="N12" s="68">
        <v>2022</v>
      </c>
      <c r="O12" s="83">
        <v>2024</v>
      </c>
      <c r="P12" s="155" t="s">
        <v>50</v>
      </c>
      <c r="Q12" s="160"/>
      <c r="R12" s="92" t="s">
        <v>41</v>
      </c>
      <c r="S12" s="92" t="s">
        <v>42</v>
      </c>
      <c r="T12" s="73"/>
      <c r="U12" s="62"/>
    </row>
    <row r="13" spans="1:21" s="44" customFormat="1" ht="60" x14ac:dyDescent="0.25">
      <c r="A13" s="75">
        <v>10</v>
      </c>
      <c r="B13" s="68" t="s">
        <v>55</v>
      </c>
      <c r="C13" s="70" t="s">
        <v>37</v>
      </c>
      <c r="D13" s="70">
        <v>61988731</v>
      </c>
      <c r="E13" s="70">
        <v>107623862</v>
      </c>
      <c r="F13" s="83">
        <v>600136302</v>
      </c>
      <c r="G13" s="84" t="s">
        <v>58</v>
      </c>
      <c r="H13" s="68" t="s">
        <v>39</v>
      </c>
      <c r="I13" s="70" t="s">
        <v>40</v>
      </c>
      <c r="J13" s="83" t="s">
        <v>40</v>
      </c>
      <c r="K13" s="84" t="s">
        <v>59</v>
      </c>
      <c r="L13" s="159">
        <v>3500000</v>
      </c>
      <c r="M13" s="154">
        <f t="shared" si="0"/>
        <v>2975000</v>
      </c>
      <c r="N13" s="68">
        <v>2022</v>
      </c>
      <c r="O13" s="83">
        <v>2024</v>
      </c>
      <c r="P13" s="155" t="s">
        <v>50</v>
      </c>
      <c r="Q13" s="160"/>
      <c r="R13" s="92" t="s">
        <v>41</v>
      </c>
      <c r="S13" s="92" t="s">
        <v>42</v>
      </c>
      <c r="T13" s="73"/>
      <c r="U13" s="43"/>
    </row>
    <row r="14" spans="1:21" s="44" customFormat="1" ht="30" x14ac:dyDescent="0.25">
      <c r="A14" s="75">
        <v>11</v>
      </c>
      <c r="B14" s="68" t="s">
        <v>60</v>
      </c>
      <c r="C14" s="70" t="s">
        <v>61</v>
      </c>
      <c r="D14" s="70">
        <v>70998426</v>
      </c>
      <c r="E14" s="70">
        <v>107624087</v>
      </c>
      <c r="F14" s="83">
        <v>674000412</v>
      </c>
      <c r="G14" s="84" t="s">
        <v>62</v>
      </c>
      <c r="H14" s="68" t="s">
        <v>39</v>
      </c>
      <c r="I14" s="70" t="s">
        <v>40</v>
      </c>
      <c r="J14" s="83" t="s">
        <v>63</v>
      </c>
      <c r="K14" s="84" t="s">
        <v>187</v>
      </c>
      <c r="L14" s="153">
        <v>5000000</v>
      </c>
      <c r="M14" s="154">
        <f t="shared" si="0"/>
        <v>4250000</v>
      </c>
      <c r="N14" s="68">
        <v>2022</v>
      </c>
      <c r="O14" s="83">
        <v>2027</v>
      </c>
      <c r="P14" s="155" t="s">
        <v>50</v>
      </c>
      <c r="Q14" s="156"/>
      <c r="R14" s="92" t="s">
        <v>41</v>
      </c>
      <c r="S14" s="126" t="s">
        <v>42</v>
      </c>
      <c r="T14" s="73"/>
      <c r="U14" s="43"/>
    </row>
    <row r="15" spans="1:21" s="44" customFormat="1" ht="45" x14ac:dyDescent="0.25">
      <c r="A15" s="75">
        <v>12</v>
      </c>
      <c r="B15" s="68" t="s">
        <v>60</v>
      </c>
      <c r="C15" s="70" t="s">
        <v>61</v>
      </c>
      <c r="D15" s="70">
        <v>70998426</v>
      </c>
      <c r="E15" s="70">
        <v>107624087</v>
      </c>
      <c r="F15" s="83">
        <v>674000412</v>
      </c>
      <c r="G15" s="82" t="s">
        <v>64</v>
      </c>
      <c r="H15" s="68" t="s">
        <v>39</v>
      </c>
      <c r="I15" s="70" t="s">
        <v>40</v>
      </c>
      <c r="J15" s="83" t="s">
        <v>63</v>
      </c>
      <c r="K15" s="84" t="s">
        <v>188</v>
      </c>
      <c r="L15" s="153">
        <v>100000</v>
      </c>
      <c r="M15" s="154">
        <f t="shared" si="0"/>
        <v>85000</v>
      </c>
      <c r="N15" s="68">
        <v>2022</v>
      </c>
      <c r="O15" s="83">
        <v>2027</v>
      </c>
      <c r="P15" s="155"/>
      <c r="Q15" s="156"/>
      <c r="R15" s="92" t="s">
        <v>41</v>
      </c>
      <c r="S15" s="126" t="s">
        <v>65</v>
      </c>
      <c r="T15" s="73"/>
      <c r="U15" s="43"/>
    </row>
    <row r="16" spans="1:21" s="44" customFormat="1" ht="45" x14ac:dyDescent="0.25">
      <c r="A16" s="75">
        <v>13</v>
      </c>
      <c r="B16" s="68" t="s">
        <v>60</v>
      </c>
      <c r="C16" s="70" t="s">
        <v>61</v>
      </c>
      <c r="D16" s="70">
        <v>70998426</v>
      </c>
      <c r="E16" s="70">
        <v>107624087</v>
      </c>
      <c r="F16" s="83">
        <v>674000412</v>
      </c>
      <c r="G16" s="82" t="s">
        <v>66</v>
      </c>
      <c r="H16" s="68" t="s">
        <v>39</v>
      </c>
      <c r="I16" s="70" t="s">
        <v>40</v>
      </c>
      <c r="J16" s="83" t="s">
        <v>63</v>
      </c>
      <c r="K16" s="84" t="s">
        <v>189</v>
      </c>
      <c r="L16" s="153">
        <v>1300000</v>
      </c>
      <c r="M16" s="154">
        <f t="shared" si="0"/>
        <v>1105000</v>
      </c>
      <c r="N16" s="68">
        <v>2022</v>
      </c>
      <c r="O16" s="83">
        <v>2027</v>
      </c>
      <c r="P16" s="155"/>
      <c r="Q16" s="156"/>
      <c r="R16" s="92" t="s">
        <v>41</v>
      </c>
      <c r="S16" s="126" t="s">
        <v>42</v>
      </c>
      <c r="T16" s="73"/>
      <c r="U16" s="43"/>
    </row>
    <row r="17" spans="1:21" s="44" customFormat="1" ht="45" customHeight="1" x14ac:dyDescent="0.25">
      <c r="A17" s="75">
        <v>14</v>
      </c>
      <c r="B17" s="68" t="s">
        <v>67</v>
      </c>
      <c r="C17" s="70" t="s">
        <v>68</v>
      </c>
      <c r="D17" s="70">
        <v>47655607</v>
      </c>
      <c r="E17" s="70">
        <v>47655607</v>
      </c>
      <c r="F17" s="83">
        <v>600135861</v>
      </c>
      <c r="G17" s="84" t="s">
        <v>69</v>
      </c>
      <c r="H17" s="68" t="s">
        <v>39</v>
      </c>
      <c r="I17" s="70" t="s">
        <v>40</v>
      </c>
      <c r="J17" s="83" t="s">
        <v>70</v>
      </c>
      <c r="K17" s="84" t="s">
        <v>190</v>
      </c>
      <c r="L17" s="85">
        <v>5000000</v>
      </c>
      <c r="M17" s="154">
        <f t="shared" si="0"/>
        <v>4250000</v>
      </c>
      <c r="N17" s="68">
        <v>2022</v>
      </c>
      <c r="O17" s="83">
        <v>2023</v>
      </c>
      <c r="P17" s="86"/>
      <c r="Q17" s="87"/>
      <c r="R17" s="92" t="s">
        <v>71</v>
      </c>
      <c r="S17" s="92" t="s">
        <v>42</v>
      </c>
      <c r="T17" s="69"/>
      <c r="U17" s="43"/>
    </row>
    <row r="18" spans="1:21" s="44" customFormat="1" ht="72.599999999999994" customHeight="1" thickBot="1" x14ac:dyDescent="0.3">
      <c r="A18" s="88">
        <v>15</v>
      </c>
      <c r="B18" s="125" t="s">
        <v>72</v>
      </c>
      <c r="C18" s="121" t="s">
        <v>73</v>
      </c>
      <c r="D18" s="121">
        <v>70240655</v>
      </c>
      <c r="E18" s="121">
        <v>150007396</v>
      </c>
      <c r="F18" s="161">
        <v>610300814</v>
      </c>
      <c r="G18" s="89" t="s">
        <v>74</v>
      </c>
      <c r="H18" s="125" t="s">
        <v>39</v>
      </c>
      <c r="I18" s="121" t="s">
        <v>40</v>
      </c>
      <c r="J18" s="161" t="s">
        <v>40</v>
      </c>
      <c r="K18" s="89" t="s">
        <v>180</v>
      </c>
      <c r="L18" s="162">
        <v>200000</v>
      </c>
      <c r="M18" s="163">
        <f t="shared" si="0"/>
        <v>170000</v>
      </c>
      <c r="N18" s="125">
        <v>2022</v>
      </c>
      <c r="O18" s="161">
        <v>2023</v>
      </c>
      <c r="P18" s="164"/>
      <c r="Q18" s="165"/>
      <c r="R18" s="166" t="s">
        <v>41</v>
      </c>
      <c r="S18" s="167" t="s">
        <v>42</v>
      </c>
      <c r="T18" s="69"/>
      <c r="U18" s="43"/>
    </row>
    <row r="26" spans="1:21" s="20" customFormat="1" x14ac:dyDescent="0.25">
      <c r="T26" s="21"/>
    </row>
    <row r="34" spans="1:16" x14ac:dyDescent="0.25">
      <c r="A34" s="6" t="s">
        <v>209</v>
      </c>
    </row>
    <row r="39" spans="1:16" x14ac:dyDescent="0.25">
      <c r="A39" s="6" t="s">
        <v>75</v>
      </c>
    </row>
    <row r="40" spans="1:16" x14ac:dyDescent="0.25">
      <c r="A40" s="6" t="s">
        <v>76</v>
      </c>
    </row>
    <row r="41" spans="1:16" x14ac:dyDescent="0.25">
      <c r="A41" s="6" t="s">
        <v>77</v>
      </c>
    </row>
    <row r="43" spans="1:16" x14ac:dyDescent="0.25">
      <c r="A43" s="6" t="s">
        <v>78</v>
      </c>
    </row>
    <row r="45" spans="1:16" x14ac:dyDescent="0.25">
      <c r="A45" s="3" t="s">
        <v>79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7" spans="1:16" x14ac:dyDescent="0.25">
      <c r="A47" s="3" t="s">
        <v>80</v>
      </c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9999999999998" bottom="0.78749999999999998" header="0.51180555555555496" footer="0.51180555555555496"/>
  <pageSetup paperSize="9" scale="58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7"/>
  <sheetViews>
    <sheetView topLeftCell="H1" zoomScaleNormal="100" workbookViewId="0">
      <selection activeCell="B27" sqref="B27"/>
    </sheetView>
  </sheetViews>
  <sheetFormatPr defaultColWidth="9.28515625" defaultRowHeight="15" x14ac:dyDescent="0.25"/>
  <cols>
    <col min="1" max="1" width="5.42578125" style="22" customWidth="1"/>
    <col min="2" max="2" width="26.42578125" style="6" customWidth="1"/>
    <col min="3" max="3" width="9.5703125" style="6" customWidth="1"/>
    <col min="5" max="5" width="11" style="6" customWidth="1"/>
    <col min="6" max="6" width="12" style="6" customWidth="1"/>
    <col min="7" max="7" width="25" style="6" customWidth="1"/>
    <col min="8" max="8" width="16.28515625" style="6" customWidth="1"/>
    <col min="9" max="9" width="9.7109375" style="6" customWidth="1"/>
    <col min="10" max="10" width="9.85546875" style="6" customWidth="1"/>
    <col min="11" max="11" width="48" style="6" customWidth="1"/>
    <col min="12" max="13" width="10.28515625" style="6" customWidth="1"/>
    <col min="14" max="14" width="8.140625" customWidth="1"/>
    <col min="15" max="15" width="8" customWidth="1"/>
    <col min="16" max="16" width="6.28515625" style="6" customWidth="1"/>
    <col min="17" max="17" width="7.42578125" style="6" customWidth="1"/>
    <col min="18" max="18" width="10.5703125" style="6" customWidth="1"/>
    <col min="19" max="19" width="6.85546875" style="6" customWidth="1"/>
    <col min="20" max="20" width="11.42578125" style="6" customWidth="1"/>
    <col min="21" max="21" width="10.28515625" style="6" customWidth="1"/>
    <col min="22" max="22" width="12.28515625" style="6" customWidth="1"/>
    <col min="23" max="23" width="9.28515625" style="6" customWidth="1"/>
    <col min="24" max="24" width="9.85546875" style="6" customWidth="1"/>
    <col min="25" max="25" width="13.28515625" style="6" customWidth="1"/>
    <col min="26" max="26" width="7.85546875" style="6" customWidth="1"/>
    <col min="27" max="27" width="23" style="8" customWidth="1"/>
    <col min="28" max="28" width="26.7109375" customWidth="1"/>
    <col min="29" max="29" width="25.7109375" style="6" customWidth="1"/>
  </cols>
  <sheetData>
    <row r="1" spans="1:29" ht="18" customHeight="1" x14ac:dyDescent="0.3">
      <c r="A1" s="209" t="s">
        <v>81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3"/>
    </row>
    <row r="2" spans="1:29" s="6" customFormat="1" ht="29.1" customHeight="1" x14ac:dyDescent="0.25">
      <c r="A2" s="201" t="s">
        <v>13</v>
      </c>
      <c r="B2" s="210" t="s">
        <v>14</v>
      </c>
      <c r="C2" s="210"/>
      <c r="D2" s="210"/>
      <c r="E2" s="210"/>
      <c r="F2" s="210"/>
      <c r="G2" s="210" t="s">
        <v>15</v>
      </c>
      <c r="H2" s="211" t="s">
        <v>82</v>
      </c>
      <c r="I2" s="212" t="s">
        <v>17</v>
      </c>
      <c r="J2" s="210" t="s">
        <v>18</v>
      </c>
      <c r="K2" s="210" t="s">
        <v>19</v>
      </c>
      <c r="L2" s="205" t="s">
        <v>83</v>
      </c>
      <c r="M2" s="205"/>
      <c r="N2" s="213" t="s">
        <v>21</v>
      </c>
      <c r="O2" s="213"/>
      <c r="P2" s="211" t="s">
        <v>84</v>
      </c>
      <c r="Q2" s="211"/>
      <c r="R2" s="211"/>
      <c r="S2" s="211"/>
      <c r="T2" s="211"/>
      <c r="U2" s="211"/>
      <c r="V2" s="211"/>
      <c r="W2" s="211"/>
      <c r="X2" s="211"/>
      <c r="Y2" s="206" t="s">
        <v>23</v>
      </c>
      <c r="Z2" s="206"/>
      <c r="AA2" s="23"/>
    </row>
    <row r="3" spans="1:29" ht="14.85" customHeight="1" x14ac:dyDescent="0.25">
      <c r="A3" s="201"/>
      <c r="B3" s="214" t="s">
        <v>24</v>
      </c>
      <c r="C3" s="215" t="s">
        <v>25</v>
      </c>
      <c r="D3" s="215" t="s">
        <v>26</v>
      </c>
      <c r="E3" s="215" t="s">
        <v>27</v>
      </c>
      <c r="F3" s="216" t="s">
        <v>28</v>
      </c>
      <c r="G3" s="210"/>
      <c r="H3" s="211"/>
      <c r="I3" s="212"/>
      <c r="J3" s="210"/>
      <c r="K3" s="210"/>
      <c r="L3" s="217" t="s">
        <v>29</v>
      </c>
      <c r="M3" s="218" t="s">
        <v>85</v>
      </c>
      <c r="N3" s="219" t="s">
        <v>31</v>
      </c>
      <c r="O3" s="220" t="s">
        <v>32</v>
      </c>
      <c r="P3" s="222" t="s">
        <v>86</v>
      </c>
      <c r="Q3" s="222"/>
      <c r="R3" s="222"/>
      <c r="S3" s="222"/>
      <c r="T3" s="223" t="s">
        <v>87</v>
      </c>
      <c r="U3" s="224" t="s">
        <v>88</v>
      </c>
      <c r="V3" s="224" t="s">
        <v>89</v>
      </c>
      <c r="W3" s="224" t="s">
        <v>90</v>
      </c>
      <c r="X3" s="221" t="s">
        <v>91</v>
      </c>
      <c r="Y3" s="217" t="s">
        <v>34</v>
      </c>
      <c r="Z3" s="218" t="s">
        <v>35</v>
      </c>
      <c r="AA3" s="23"/>
    </row>
    <row r="4" spans="1:29" ht="80.099999999999994" customHeight="1" thickBot="1" x14ac:dyDescent="0.3">
      <c r="A4" s="201"/>
      <c r="B4" s="214"/>
      <c r="C4" s="215"/>
      <c r="D4" s="215"/>
      <c r="E4" s="215"/>
      <c r="F4" s="216"/>
      <c r="G4" s="210"/>
      <c r="H4" s="211"/>
      <c r="I4" s="212"/>
      <c r="J4" s="210"/>
      <c r="K4" s="210"/>
      <c r="L4" s="217"/>
      <c r="M4" s="218"/>
      <c r="N4" s="219"/>
      <c r="O4" s="220"/>
      <c r="P4" s="24" t="s">
        <v>92</v>
      </c>
      <c r="Q4" s="25" t="s">
        <v>93</v>
      </c>
      <c r="R4" s="25" t="s">
        <v>94</v>
      </c>
      <c r="S4" s="26" t="s">
        <v>95</v>
      </c>
      <c r="T4" s="223"/>
      <c r="U4" s="224"/>
      <c r="V4" s="224"/>
      <c r="W4" s="224"/>
      <c r="X4" s="221"/>
      <c r="Y4" s="217"/>
      <c r="Z4" s="218"/>
      <c r="AA4" s="23"/>
    </row>
    <row r="5" spans="1:29" s="44" customFormat="1" ht="132.75" customHeight="1" x14ac:dyDescent="0.25">
      <c r="A5" s="168">
        <v>1</v>
      </c>
      <c r="B5" s="120" t="s">
        <v>36</v>
      </c>
      <c r="C5" s="124" t="s">
        <v>37</v>
      </c>
      <c r="D5" s="124">
        <v>61988677</v>
      </c>
      <c r="E5" s="124">
        <v>102156611</v>
      </c>
      <c r="F5" s="147">
        <v>600136329</v>
      </c>
      <c r="G5" s="169" t="s">
        <v>96</v>
      </c>
      <c r="H5" s="120" t="s">
        <v>39</v>
      </c>
      <c r="I5" s="124" t="s">
        <v>40</v>
      </c>
      <c r="J5" s="147" t="s">
        <v>40</v>
      </c>
      <c r="K5" s="41" t="s">
        <v>191</v>
      </c>
      <c r="L5" s="148">
        <v>6000000</v>
      </c>
      <c r="M5" s="149">
        <f t="shared" ref="M5:M25" si="0">L5*0.85</f>
        <v>5100000</v>
      </c>
      <c r="N5" s="170" t="s">
        <v>97</v>
      </c>
      <c r="O5" s="171" t="s">
        <v>97</v>
      </c>
      <c r="P5" s="172" t="s">
        <v>50</v>
      </c>
      <c r="Q5" s="173" t="s">
        <v>50</v>
      </c>
      <c r="R5" s="173"/>
      <c r="S5" s="174" t="s">
        <v>50</v>
      </c>
      <c r="T5" s="150"/>
      <c r="U5" s="173" t="s">
        <v>50</v>
      </c>
      <c r="V5" s="173"/>
      <c r="W5" s="173"/>
      <c r="X5" s="174" t="s">
        <v>50</v>
      </c>
      <c r="Y5" s="127" t="s">
        <v>71</v>
      </c>
      <c r="Z5" s="175" t="s">
        <v>42</v>
      </c>
      <c r="AA5" s="42"/>
      <c r="AB5" s="43"/>
      <c r="AC5" s="43"/>
    </row>
    <row r="6" spans="1:29" s="46" customFormat="1" ht="48" customHeight="1" x14ac:dyDescent="0.25">
      <c r="A6" s="176">
        <v>2</v>
      </c>
      <c r="B6" s="68" t="s">
        <v>36</v>
      </c>
      <c r="C6" s="70" t="s">
        <v>37</v>
      </c>
      <c r="D6" s="70">
        <v>61988677</v>
      </c>
      <c r="E6" s="70">
        <v>102156611</v>
      </c>
      <c r="F6" s="83">
        <v>600136329</v>
      </c>
      <c r="G6" s="61" t="s">
        <v>98</v>
      </c>
      <c r="H6" s="68" t="s">
        <v>39</v>
      </c>
      <c r="I6" s="70" t="s">
        <v>40</v>
      </c>
      <c r="J6" s="83" t="s">
        <v>40</v>
      </c>
      <c r="K6" s="47" t="s">
        <v>192</v>
      </c>
      <c r="L6" s="153">
        <v>2500000</v>
      </c>
      <c r="M6" s="154">
        <f t="shared" si="0"/>
        <v>2125000</v>
      </c>
      <c r="N6" s="177" t="s">
        <v>99</v>
      </c>
      <c r="O6" s="178" t="s">
        <v>99</v>
      </c>
      <c r="P6" s="179"/>
      <c r="Q6" s="180"/>
      <c r="R6" s="180"/>
      <c r="S6" s="181" t="s">
        <v>50</v>
      </c>
      <c r="T6" s="155" t="s">
        <v>50</v>
      </c>
      <c r="U6" s="180"/>
      <c r="V6" s="180"/>
      <c r="W6" s="180"/>
      <c r="X6" s="181" t="s">
        <v>50</v>
      </c>
      <c r="Y6" s="122" t="s">
        <v>41</v>
      </c>
      <c r="Z6" s="182" t="s">
        <v>42</v>
      </c>
      <c r="AA6" s="42"/>
      <c r="AB6" s="43"/>
      <c r="AC6" s="43"/>
    </row>
    <row r="7" spans="1:29" s="44" customFormat="1" ht="49.9" customHeight="1" x14ac:dyDescent="0.25">
      <c r="A7" s="183">
        <v>3</v>
      </c>
      <c r="B7" s="68" t="s">
        <v>36</v>
      </c>
      <c r="C7" s="70" t="s">
        <v>37</v>
      </c>
      <c r="D7" s="70">
        <v>61988677</v>
      </c>
      <c r="E7" s="70">
        <v>102156611</v>
      </c>
      <c r="F7" s="83">
        <v>600136329</v>
      </c>
      <c r="G7" s="61" t="s">
        <v>100</v>
      </c>
      <c r="H7" s="68" t="s">
        <v>39</v>
      </c>
      <c r="I7" s="70" t="s">
        <v>40</v>
      </c>
      <c r="J7" s="83" t="s">
        <v>40</v>
      </c>
      <c r="K7" s="47" t="s">
        <v>193</v>
      </c>
      <c r="L7" s="153">
        <v>1500000</v>
      </c>
      <c r="M7" s="154">
        <f t="shared" si="0"/>
        <v>1275000</v>
      </c>
      <c r="N7" s="177" t="s">
        <v>101</v>
      </c>
      <c r="O7" s="178" t="s">
        <v>101</v>
      </c>
      <c r="P7" s="179"/>
      <c r="Q7" s="180"/>
      <c r="R7" s="180" t="s">
        <v>50</v>
      </c>
      <c r="S7" s="181"/>
      <c r="T7" s="155"/>
      <c r="U7" s="180"/>
      <c r="V7" s="180"/>
      <c r="W7" s="180" t="s">
        <v>50</v>
      </c>
      <c r="X7" s="181"/>
      <c r="Y7" s="122" t="s">
        <v>41</v>
      </c>
      <c r="Z7" s="182" t="s">
        <v>42</v>
      </c>
      <c r="AA7" s="42"/>
      <c r="AB7" s="43"/>
      <c r="AC7" s="43"/>
    </row>
    <row r="8" spans="1:29" s="44" customFormat="1" ht="45" x14ac:dyDescent="0.25">
      <c r="A8" s="183">
        <v>4</v>
      </c>
      <c r="B8" s="68" t="s">
        <v>43</v>
      </c>
      <c r="C8" s="70" t="s">
        <v>37</v>
      </c>
      <c r="D8" s="70">
        <v>75029120</v>
      </c>
      <c r="E8" s="70">
        <v>600136311</v>
      </c>
      <c r="F8" s="83">
        <v>60013631</v>
      </c>
      <c r="G8" s="61" t="s">
        <v>102</v>
      </c>
      <c r="H8" s="68" t="s">
        <v>39</v>
      </c>
      <c r="I8" s="70" t="s">
        <v>40</v>
      </c>
      <c r="J8" s="83" t="s">
        <v>40</v>
      </c>
      <c r="K8" s="47" t="s">
        <v>194</v>
      </c>
      <c r="L8" s="153">
        <v>2500000</v>
      </c>
      <c r="M8" s="154">
        <f t="shared" si="0"/>
        <v>2125000</v>
      </c>
      <c r="N8" s="155">
        <v>2022</v>
      </c>
      <c r="O8" s="181">
        <v>2023</v>
      </c>
      <c r="P8" s="179"/>
      <c r="Q8" s="180"/>
      <c r="R8" s="180" t="s">
        <v>50</v>
      </c>
      <c r="S8" s="181"/>
      <c r="T8" s="155"/>
      <c r="U8" s="180"/>
      <c r="V8" s="180"/>
      <c r="W8" s="180"/>
      <c r="X8" s="181"/>
      <c r="Y8" s="122" t="s">
        <v>41</v>
      </c>
      <c r="Z8" s="182" t="s">
        <v>42</v>
      </c>
      <c r="AA8" s="42"/>
      <c r="AB8" s="43"/>
      <c r="AC8" s="43"/>
    </row>
    <row r="9" spans="1:29" s="44" customFormat="1" ht="60" x14ac:dyDescent="0.25">
      <c r="A9" s="183">
        <v>5</v>
      </c>
      <c r="B9" s="68" t="s">
        <v>43</v>
      </c>
      <c r="C9" s="70" t="s">
        <v>37</v>
      </c>
      <c r="D9" s="70">
        <v>75029120</v>
      </c>
      <c r="E9" s="70">
        <v>600136311</v>
      </c>
      <c r="F9" s="83">
        <v>60013631</v>
      </c>
      <c r="G9" s="61" t="s">
        <v>103</v>
      </c>
      <c r="H9" s="68" t="s">
        <v>39</v>
      </c>
      <c r="I9" s="70" t="s">
        <v>40</v>
      </c>
      <c r="J9" s="83" t="s">
        <v>40</v>
      </c>
      <c r="K9" s="47" t="s">
        <v>195</v>
      </c>
      <c r="L9" s="153">
        <v>4000000</v>
      </c>
      <c r="M9" s="154">
        <f t="shared" si="0"/>
        <v>3400000</v>
      </c>
      <c r="N9" s="155">
        <v>2023</v>
      </c>
      <c r="O9" s="181">
        <v>2024</v>
      </c>
      <c r="P9" s="179"/>
      <c r="Q9" s="180" t="s">
        <v>50</v>
      </c>
      <c r="R9" s="180" t="s">
        <v>50</v>
      </c>
      <c r="S9" s="181"/>
      <c r="T9" s="155"/>
      <c r="U9" s="180" t="s">
        <v>50</v>
      </c>
      <c r="V9" s="180"/>
      <c r="W9" s="180"/>
      <c r="X9" s="181"/>
      <c r="Y9" s="122" t="s">
        <v>41</v>
      </c>
      <c r="Z9" s="182" t="s">
        <v>42</v>
      </c>
      <c r="AA9" s="42"/>
      <c r="AC9" s="43"/>
    </row>
    <row r="10" spans="1:29" s="44" customFormat="1" ht="45" x14ac:dyDescent="0.25">
      <c r="A10" s="183">
        <v>6</v>
      </c>
      <c r="B10" s="68" t="s">
        <v>43</v>
      </c>
      <c r="C10" s="70" t="s">
        <v>37</v>
      </c>
      <c r="D10" s="70">
        <v>75029120</v>
      </c>
      <c r="E10" s="70">
        <v>600136311</v>
      </c>
      <c r="F10" s="83">
        <v>60013631</v>
      </c>
      <c r="G10" s="61" t="s">
        <v>104</v>
      </c>
      <c r="H10" s="68" t="s">
        <v>39</v>
      </c>
      <c r="I10" s="70" t="s">
        <v>40</v>
      </c>
      <c r="J10" s="83" t="s">
        <v>40</v>
      </c>
      <c r="K10" s="47" t="s">
        <v>196</v>
      </c>
      <c r="L10" s="153">
        <v>2000000</v>
      </c>
      <c r="M10" s="154">
        <f t="shared" si="0"/>
        <v>1700000</v>
      </c>
      <c r="N10" s="155">
        <v>2023</v>
      </c>
      <c r="O10" s="181">
        <v>2024</v>
      </c>
      <c r="P10" s="179"/>
      <c r="Q10" s="180"/>
      <c r="R10" s="180"/>
      <c r="S10" s="181"/>
      <c r="T10" s="155"/>
      <c r="U10" s="180"/>
      <c r="V10" s="180"/>
      <c r="W10" s="180"/>
      <c r="X10" s="181" t="s">
        <v>50</v>
      </c>
      <c r="Y10" s="122" t="s">
        <v>41</v>
      </c>
      <c r="Z10" s="182" t="s">
        <v>42</v>
      </c>
      <c r="AA10" s="42"/>
      <c r="AB10" s="43"/>
    </row>
    <row r="11" spans="1:29" s="44" customFormat="1" ht="32.450000000000003" customHeight="1" x14ac:dyDescent="0.25">
      <c r="A11" s="183">
        <v>7</v>
      </c>
      <c r="B11" s="48" t="s">
        <v>48</v>
      </c>
      <c r="C11" s="49" t="s">
        <v>37</v>
      </c>
      <c r="D11" s="49">
        <v>75029111</v>
      </c>
      <c r="E11" s="49">
        <v>102156387</v>
      </c>
      <c r="F11" s="50">
        <v>650020626</v>
      </c>
      <c r="G11" s="51" t="s">
        <v>105</v>
      </c>
      <c r="H11" s="48" t="s">
        <v>39</v>
      </c>
      <c r="I11" s="49" t="s">
        <v>40</v>
      </c>
      <c r="J11" s="50" t="s">
        <v>40</v>
      </c>
      <c r="K11" s="52" t="s">
        <v>106</v>
      </c>
      <c r="L11" s="53">
        <v>500000</v>
      </c>
      <c r="M11" s="154">
        <f t="shared" si="0"/>
        <v>425000</v>
      </c>
      <c r="N11" s="54">
        <v>2022</v>
      </c>
      <c r="O11" s="55">
        <v>2023</v>
      </c>
      <c r="P11" s="56" t="s">
        <v>50</v>
      </c>
      <c r="Q11" s="57" t="s">
        <v>50</v>
      </c>
      <c r="R11" s="57"/>
      <c r="S11" s="55" t="s">
        <v>50</v>
      </c>
      <c r="T11" s="58" t="s">
        <v>50</v>
      </c>
      <c r="U11" s="57" t="s">
        <v>50</v>
      </c>
      <c r="V11" s="57"/>
      <c r="W11" s="57"/>
      <c r="X11" s="55" t="s">
        <v>50</v>
      </c>
      <c r="Y11" s="94" t="s">
        <v>41</v>
      </c>
      <c r="Z11" s="95" t="s">
        <v>42</v>
      </c>
      <c r="AA11" s="42"/>
      <c r="AB11" s="59"/>
      <c r="AC11" s="59"/>
    </row>
    <row r="12" spans="1:29" s="44" customFormat="1" ht="31.15" customHeight="1" x14ac:dyDescent="0.25">
      <c r="A12" s="183">
        <v>8</v>
      </c>
      <c r="B12" s="48" t="s">
        <v>48</v>
      </c>
      <c r="C12" s="49" t="s">
        <v>37</v>
      </c>
      <c r="D12" s="49">
        <v>75029111</v>
      </c>
      <c r="E12" s="49">
        <v>102156387</v>
      </c>
      <c r="F12" s="50">
        <v>650020626</v>
      </c>
      <c r="G12" s="51" t="s">
        <v>107</v>
      </c>
      <c r="H12" s="48" t="s">
        <v>39</v>
      </c>
      <c r="I12" s="49" t="s">
        <v>40</v>
      </c>
      <c r="J12" s="50" t="s">
        <v>40</v>
      </c>
      <c r="K12" s="52" t="s">
        <v>108</v>
      </c>
      <c r="L12" s="53">
        <v>1000000</v>
      </c>
      <c r="M12" s="154">
        <f t="shared" si="0"/>
        <v>850000</v>
      </c>
      <c r="N12" s="54">
        <v>2024</v>
      </c>
      <c r="O12" s="55">
        <v>2025</v>
      </c>
      <c r="P12" s="56" t="s">
        <v>50</v>
      </c>
      <c r="Q12" s="57" t="s">
        <v>50</v>
      </c>
      <c r="R12" s="57"/>
      <c r="S12" s="55" t="s">
        <v>50</v>
      </c>
      <c r="T12" s="58"/>
      <c r="U12" s="57"/>
      <c r="V12" s="57"/>
      <c r="W12" s="57"/>
      <c r="X12" s="55"/>
      <c r="Y12" s="94" t="s">
        <v>41</v>
      </c>
      <c r="Z12" s="95" t="s">
        <v>42</v>
      </c>
      <c r="AA12" s="42"/>
      <c r="AB12" s="43"/>
      <c r="AC12" s="43"/>
    </row>
    <row r="13" spans="1:29" s="44" customFormat="1" ht="60" x14ac:dyDescent="0.25">
      <c r="A13" s="183">
        <v>9</v>
      </c>
      <c r="B13" s="68" t="s">
        <v>51</v>
      </c>
      <c r="C13" s="70" t="s">
        <v>37</v>
      </c>
      <c r="D13" s="70">
        <v>75029138</v>
      </c>
      <c r="E13" s="70">
        <v>102156638</v>
      </c>
      <c r="F13" s="83">
        <v>600136337</v>
      </c>
      <c r="G13" s="61" t="s">
        <v>109</v>
      </c>
      <c r="H13" s="68" t="s">
        <v>39</v>
      </c>
      <c r="I13" s="70" t="s">
        <v>40</v>
      </c>
      <c r="J13" s="83" t="s">
        <v>40</v>
      </c>
      <c r="K13" s="47" t="s">
        <v>110</v>
      </c>
      <c r="L13" s="153">
        <v>4000000</v>
      </c>
      <c r="M13" s="154">
        <f t="shared" si="0"/>
        <v>3400000</v>
      </c>
      <c r="N13" s="155">
        <v>2024</v>
      </c>
      <c r="O13" s="181">
        <v>2026</v>
      </c>
      <c r="P13" s="179"/>
      <c r="Q13" s="180" t="s">
        <v>50</v>
      </c>
      <c r="R13" s="180"/>
      <c r="S13" s="181" t="s">
        <v>50</v>
      </c>
      <c r="T13" s="155"/>
      <c r="U13" s="180" t="s">
        <v>50</v>
      </c>
      <c r="V13" s="180"/>
      <c r="W13" s="180"/>
      <c r="X13" s="60" t="s">
        <v>50</v>
      </c>
      <c r="Y13" s="94" t="s">
        <v>71</v>
      </c>
      <c r="Z13" s="96" t="s">
        <v>42</v>
      </c>
      <c r="AA13" s="42"/>
      <c r="AB13" s="43"/>
    </row>
    <row r="14" spans="1:29" s="44" customFormat="1" ht="45" x14ac:dyDescent="0.25">
      <c r="A14" s="183">
        <v>10</v>
      </c>
      <c r="B14" s="68" t="s">
        <v>51</v>
      </c>
      <c r="C14" s="70" t="s">
        <v>37</v>
      </c>
      <c r="D14" s="70">
        <v>75029138</v>
      </c>
      <c r="E14" s="70">
        <v>102156638</v>
      </c>
      <c r="F14" s="83">
        <v>600136337</v>
      </c>
      <c r="G14" s="61" t="s">
        <v>111</v>
      </c>
      <c r="H14" s="68" t="s">
        <v>39</v>
      </c>
      <c r="I14" s="70" t="s">
        <v>40</v>
      </c>
      <c r="J14" s="83" t="s">
        <v>40</v>
      </c>
      <c r="K14" s="47" t="s">
        <v>197</v>
      </c>
      <c r="L14" s="153">
        <v>1500000</v>
      </c>
      <c r="M14" s="154">
        <f t="shared" si="0"/>
        <v>1275000</v>
      </c>
      <c r="N14" s="155">
        <v>2022</v>
      </c>
      <c r="O14" s="181">
        <v>2023</v>
      </c>
      <c r="P14" s="179"/>
      <c r="Q14" s="180"/>
      <c r="R14" s="180" t="s">
        <v>50</v>
      </c>
      <c r="S14" s="181"/>
      <c r="T14" s="155"/>
      <c r="U14" s="180"/>
      <c r="V14" s="180"/>
      <c r="W14" s="180"/>
      <c r="X14" s="60"/>
      <c r="Y14" s="94" t="s">
        <v>41</v>
      </c>
      <c r="Z14" s="96" t="s">
        <v>42</v>
      </c>
      <c r="AA14" s="42"/>
      <c r="AB14" s="43"/>
      <c r="AC14" s="43"/>
    </row>
    <row r="15" spans="1:29" s="44" customFormat="1" ht="30" x14ac:dyDescent="0.25">
      <c r="A15" s="183">
        <v>11</v>
      </c>
      <c r="B15" s="68" t="s">
        <v>51</v>
      </c>
      <c r="C15" s="70" t="s">
        <v>37</v>
      </c>
      <c r="D15" s="70">
        <v>75029138</v>
      </c>
      <c r="E15" s="70">
        <v>102156638</v>
      </c>
      <c r="F15" s="83">
        <v>600136337</v>
      </c>
      <c r="G15" s="61" t="s">
        <v>112</v>
      </c>
      <c r="H15" s="68" t="s">
        <v>39</v>
      </c>
      <c r="I15" s="70" t="s">
        <v>40</v>
      </c>
      <c r="J15" s="83" t="s">
        <v>40</v>
      </c>
      <c r="K15" s="47" t="s">
        <v>198</v>
      </c>
      <c r="L15" s="153">
        <v>1000000</v>
      </c>
      <c r="M15" s="154">
        <f t="shared" si="0"/>
        <v>850000</v>
      </c>
      <c r="N15" s="155">
        <v>2022</v>
      </c>
      <c r="O15" s="181">
        <v>2022</v>
      </c>
      <c r="P15" s="179"/>
      <c r="Q15" s="180"/>
      <c r="R15" s="180"/>
      <c r="S15" s="181"/>
      <c r="T15" s="155"/>
      <c r="U15" s="180"/>
      <c r="V15" s="180"/>
      <c r="W15" s="180"/>
      <c r="X15" s="60"/>
      <c r="Y15" s="94" t="s">
        <v>41</v>
      </c>
      <c r="Z15" s="96" t="s">
        <v>42</v>
      </c>
      <c r="AA15" s="42"/>
      <c r="AB15" s="43"/>
      <c r="AC15" s="43"/>
    </row>
    <row r="16" spans="1:29" s="44" customFormat="1" ht="45" x14ac:dyDescent="0.25">
      <c r="A16" s="183">
        <v>12</v>
      </c>
      <c r="B16" s="68" t="s">
        <v>113</v>
      </c>
      <c r="C16" s="70" t="s">
        <v>37</v>
      </c>
      <c r="D16" s="70">
        <v>75029146</v>
      </c>
      <c r="E16" s="70">
        <v>102156646</v>
      </c>
      <c r="F16" s="83">
        <v>600136345</v>
      </c>
      <c r="G16" s="61" t="s">
        <v>114</v>
      </c>
      <c r="H16" s="68" t="s">
        <v>39</v>
      </c>
      <c r="I16" s="70" t="s">
        <v>40</v>
      </c>
      <c r="J16" s="83" t="s">
        <v>40</v>
      </c>
      <c r="K16" s="47" t="s">
        <v>115</v>
      </c>
      <c r="L16" s="153">
        <v>4000000</v>
      </c>
      <c r="M16" s="154">
        <f t="shared" si="0"/>
        <v>3400000</v>
      </c>
      <c r="N16" s="155">
        <v>2022</v>
      </c>
      <c r="O16" s="181">
        <v>2023</v>
      </c>
      <c r="P16" s="179" t="s">
        <v>50</v>
      </c>
      <c r="Q16" s="180"/>
      <c r="R16" s="180" t="s">
        <v>50</v>
      </c>
      <c r="S16" s="181"/>
      <c r="T16" s="155"/>
      <c r="U16" s="180"/>
      <c r="V16" s="180"/>
      <c r="W16" s="180"/>
      <c r="X16" s="60" t="s">
        <v>50</v>
      </c>
      <c r="Y16" s="94" t="s">
        <v>41</v>
      </c>
      <c r="Z16" s="96" t="s">
        <v>42</v>
      </c>
      <c r="AA16" s="42"/>
      <c r="AB16" s="43"/>
      <c r="AC16" s="43"/>
    </row>
    <row r="17" spans="1:29" s="44" customFormat="1" ht="45" x14ac:dyDescent="0.25">
      <c r="A17" s="183">
        <v>13</v>
      </c>
      <c r="B17" s="68" t="s">
        <v>113</v>
      </c>
      <c r="C17" s="70" t="s">
        <v>37</v>
      </c>
      <c r="D17" s="70">
        <v>75029146</v>
      </c>
      <c r="E17" s="70">
        <v>102156646</v>
      </c>
      <c r="F17" s="83">
        <v>600136345</v>
      </c>
      <c r="G17" s="61" t="s">
        <v>116</v>
      </c>
      <c r="H17" s="68" t="s">
        <v>39</v>
      </c>
      <c r="I17" s="70" t="s">
        <v>40</v>
      </c>
      <c r="J17" s="83" t="s">
        <v>40</v>
      </c>
      <c r="K17" s="47" t="s">
        <v>117</v>
      </c>
      <c r="L17" s="153">
        <v>2500000</v>
      </c>
      <c r="M17" s="154">
        <f t="shared" si="0"/>
        <v>2125000</v>
      </c>
      <c r="N17" s="155">
        <v>2024</v>
      </c>
      <c r="O17" s="181">
        <v>2025</v>
      </c>
      <c r="P17" s="179"/>
      <c r="Q17" s="180" t="s">
        <v>50</v>
      </c>
      <c r="R17" s="180"/>
      <c r="S17" s="181"/>
      <c r="T17" s="155"/>
      <c r="U17" s="180"/>
      <c r="V17" s="180"/>
      <c r="W17" s="180" t="s">
        <v>50</v>
      </c>
      <c r="X17" s="60"/>
      <c r="Y17" s="94" t="s">
        <v>41</v>
      </c>
      <c r="Z17" s="96" t="s">
        <v>42</v>
      </c>
      <c r="AA17" s="42"/>
      <c r="AB17" s="43"/>
      <c r="AC17" s="43"/>
    </row>
    <row r="18" spans="1:29" s="44" customFormat="1" ht="45.6" customHeight="1" x14ac:dyDescent="0.25">
      <c r="A18" s="183">
        <v>14</v>
      </c>
      <c r="B18" s="68" t="s">
        <v>55</v>
      </c>
      <c r="C18" s="70" t="s">
        <v>37</v>
      </c>
      <c r="D18" s="70">
        <v>61988731</v>
      </c>
      <c r="E18" s="70">
        <v>107623862</v>
      </c>
      <c r="F18" s="83">
        <v>600136302</v>
      </c>
      <c r="G18" s="61" t="s">
        <v>118</v>
      </c>
      <c r="H18" s="68" t="s">
        <v>39</v>
      </c>
      <c r="I18" s="70" t="s">
        <v>40</v>
      </c>
      <c r="J18" s="83" t="s">
        <v>40</v>
      </c>
      <c r="K18" s="47" t="s">
        <v>119</v>
      </c>
      <c r="L18" s="159">
        <v>4000000</v>
      </c>
      <c r="M18" s="154">
        <f t="shared" si="0"/>
        <v>3400000</v>
      </c>
      <c r="N18" s="155">
        <v>2022</v>
      </c>
      <c r="O18" s="181">
        <v>2024</v>
      </c>
      <c r="P18" s="179" t="s">
        <v>50</v>
      </c>
      <c r="Q18" s="180" t="s">
        <v>50</v>
      </c>
      <c r="R18" s="180" t="s">
        <v>50</v>
      </c>
      <c r="S18" s="181" t="s">
        <v>50</v>
      </c>
      <c r="T18" s="155"/>
      <c r="U18" s="180"/>
      <c r="V18" s="180"/>
      <c r="W18" s="180"/>
      <c r="X18" s="181" t="s">
        <v>50</v>
      </c>
      <c r="Y18" s="122" t="s">
        <v>71</v>
      </c>
      <c r="Z18" s="182" t="s">
        <v>42</v>
      </c>
      <c r="AA18" s="42"/>
      <c r="AB18" s="62"/>
      <c r="AC18" s="43"/>
    </row>
    <row r="19" spans="1:29" s="44" customFormat="1" ht="42.6" customHeight="1" x14ac:dyDescent="0.25">
      <c r="A19" s="183">
        <v>15</v>
      </c>
      <c r="B19" s="68" t="s">
        <v>55</v>
      </c>
      <c r="C19" s="70" t="s">
        <v>37</v>
      </c>
      <c r="D19" s="70">
        <v>61988731</v>
      </c>
      <c r="E19" s="70">
        <v>107623862</v>
      </c>
      <c r="F19" s="83">
        <v>600136302</v>
      </c>
      <c r="G19" s="61" t="s">
        <v>120</v>
      </c>
      <c r="H19" s="68" t="s">
        <v>39</v>
      </c>
      <c r="I19" s="70" t="s">
        <v>40</v>
      </c>
      <c r="J19" s="83" t="s">
        <v>40</v>
      </c>
      <c r="K19" s="47" t="s">
        <v>121</v>
      </c>
      <c r="L19" s="159">
        <v>4000000</v>
      </c>
      <c r="M19" s="154">
        <f t="shared" si="0"/>
        <v>3400000</v>
      </c>
      <c r="N19" s="184">
        <v>2022</v>
      </c>
      <c r="O19" s="181">
        <v>2024</v>
      </c>
      <c r="P19" s="179" t="s">
        <v>50</v>
      </c>
      <c r="Q19" s="180" t="s">
        <v>50</v>
      </c>
      <c r="R19" s="180" t="s">
        <v>50</v>
      </c>
      <c r="S19" s="181" t="s">
        <v>50</v>
      </c>
      <c r="T19" s="155"/>
      <c r="U19" s="180"/>
      <c r="V19" s="180"/>
      <c r="W19" s="180"/>
      <c r="X19" s="181" t="s">
        <v>50</v>
      </c>
      <c r="Y19" s="122" t="s">
        <v>71</v>
      </c>
      <c r="Z19" s="182" t="s">
        <v>42</v>
      </c>
      <c r="AA19" s="42"/>
      <c r="AB19" s="62"/>
      <c r="AC19" s="43"/>
    </row>
    <row r="20" spans="1:29" s="44" customFormat="1" ht="27.6" customHeight="1" x14ac:dyDescent="0.25">
      <c r="A20" s="183">
        <v>16</v>
      </c>
      <c r="B20" s="68" t="s">
        <v>55</v>
      </c>
      <c r="C20" s="70" t="s">
        <v>37</v>
      </c>
      <c r="D20" s="70">
        <v>61988731</v>
      </c>
      <c r="E20" s="70">
        <v>107623862</v>
      </c>
      <c r="F20" s="83">
        <v>600136302</v>
      </c>
      <c r="G20" s="61" t="s">
        <v>122</v>
      </c>
      <c r="H20" s="68" t="s">
        <v>39</v>
      </c>
      <c r="I20" s="70" t="s">
        <v>40</v>
      </c>
      <c r="J20" s="83" t="s">
        <v>40</v>
      </c>
      <c r="K20" s="47" t="s">
        <v>123</v>
      </c>
      <c r="L20" s="159">
        <v>2000000</v>
      </c>
      <c r="M20" s="154">
        <f t="shared" si="0"/>
        <v>1700000</v>
      </c>
      <c r="N20" s="155">
        <v>2022</v>
      </c>
      <c r="O20" s="181">
        <v>2024</v>
      </c>
      <c r="P20" s="179"/>
      <c r="Q20" s="180"/>
      <c r="R20" s="180" t="s">
        <v>50</v>
      </c>
      <c r="S20" s="181" t="s">
        <v>50</v>
      </c>
      <c r="T20" s="155"/>
      <c r="U20" s="180"/>
      <c r="V20" s="180"/>
      <c r="W20" s="180" t="s">
        <v>50</v>
      </c>
      <c r="X20" s="181"/>
      <c r="Y20" s="122" t="s">
        <v>71</v>
      </c>
      <c r="Z20" s="182" t="s">
        <v>124</v>
      </c>
      <c r="AA20" s="42"/>
      <c r="AB20" s="62"/>
      <c r="AC20" s="43"/>
    </row>
    <row r="21" spans="1:29" s="44" customFormat="1" ht="27" customHeight="1" x14ac:dyDescent="0.25">
      <c r="A21" s="176">
        <v>17</v>
      </c>
      <c r="B21" s="63" t="s">
        <v>125</v>
      </c>
      <c r="C21" s="64" t="s">
        <v>126</v>
      </c>
      <c r="D21" s="64">
        <v>75029154</v>
      </c>
      <c r="E21" s="64">
        <v>102156476</v>
      </c>
      <c r="F21" s="65">
        <v>600136264</v>
      </c>
      <c r="G21" s="66" t="s">
        <v>202</v>
      </c>
      <c r="H21" s="68" t="s">
        <v>39</v>
      </c>
      <c r="I21" s="70" t="s">
        <v>40</v>
      </c>
      <c r="J21" s="65" t="s">
        <v>70</v>
      </c>
      <c r="K21" s="67" t="s">
        <v>199</v>
      </c>
      <c r="L21" s="185">
        <v>1700000</v>
      </c>
      <c r="M21" s="154">
        <f t="shared" si="0"/>
        <v>1445000</v>
      </c>
      <c r="N21" s="186">
        <v>2023</v>
      </c>
      <c r="O21" s="187">
        <v>2025</v>
      </c>
      <c r="P21" s="188"/>
      <c r="Q21" s="189" t="s">
        <v>50</v>
      </c>
      <c r="R21" s="189" t="s">
        <v>50</v>
      </c>
      <c r="S21" s="187" t="s">
        <v>50</v>
      </c>
      <c r="T21" s="155"/>
      <c r="U21" s="180"/>
      <c r="V21" s="180"/>
      <c r="W21" s="180"/>
      <c r="X21" s="181"/>
      <c r="Y21" s="122" t="s">
        <v>41</v>
      </c>
      <c r="Z21" s="182" t="s">
        <v>42</v>
      </c>
      <c r="AA21" s="42"/>
      <c r="AB21" s="43"/>
      <c r="AC21" s="43"/>
    </row>
    <row r="22" spans="1:29" s="44" customFormat="1" ht="45" customHeight="1" x14ac:dyDescent="0.25">
      <c r="A22" s="176">
        <v>18</v>
      </c>
      <c r="B22" s="68" t="s">
        <v>127</v>
      </c>
      <c r="C22" s="70" t="s">
        <v>61</v>
      </c>
      <c r="D22" s="70">
        <v>70998434</v>
      </c>
      <c r="E22" s="70">
        <v>102168351</v>
      </c>
      <c r="F22" s="83">
        <v>650026217</v>
      </c>
      <c r="G22" s="61" t="s">
        <v>128</v>
      </c>
      <c r="H22" s="68" t="s">
        <v>39</v>
      </c>
      <c r="I22" s="70" t="s">
        <v>40</v>
      </c>
      <c r="J22" s="83" t="s">
        <v>63</v>
      </c>
      <c r="K22" s="47" t="s">
        <v>200</v>
      </c>
      <c r="L22" s="153">
        <v>40000000</v>
      </c>
      <c r="M22" s="154">
        <f t="shared" si="0"/>
        <v>34000000</v>
      </c>
      <c r="N22" s="186">
        <v>2023</v>
      </c>
      <c r="O22" s="181">
        <v>2024</v>
      </c>
      <c r="P22" s="179"/>
      <c r="Q22" s="180"/>
      <c r="R22" s="180"/>
      <c r="S22" s="181"/>
      <c r="T22" s="155"/>
      <c r="U22" s="180"/>
      <c r="V22" s="180"/>
      <c r="W22" s="180"/>
      <c r="X22" s="181"/>
      <c r="Y22" s="122" t="s">
        <v>129</v>
      </c>
      <c r="Z22" s="182" t="s">
        <v>42</v>
      </c>
      <c r="AA22" s="69"/>
      <c r="AB22" s="43"/>
      <c r="AC22" s="43"/>
    </row>
    <row r="23" spans="1:29" s="43" customFormat="1" ht="30.6" customHeight="1" x14ac:dyDescent="0.25">
      <c r="A23" s="176">
        <v>19</v>
      </c>
      <c r="B23" s="68" t="s">
        <v>67</v>
      </c>
      <c r="C23" s="70" t="s">
        <v>68</v>
      </c>
      <c r="D23" s="70">
        <v>47655607</v>
      </c>
      <c r="E23" s="70">
        <v>47655607</v>
      </c>
      <c r="F23" s="83">
        <v>600135861</v>
      </c>
      <c r="G23" s="66" t="s">
        <v>130</v>
      </c>
      <c r="H23" s="68" t="s">
        <v>39</v>
      </c>
      <c r="I23" s="70" t="s">
        <v>40</v>
      </c>
      <c r="J23" s="83" t="s">
        <v>70</v>
      </c>
      <c r="K23" s="47" t="s">
        <v>201</v>
      </c>
      <c r="L23" s="153">
        <v>47000000</v>
      </c>
      <c r="M23" s="154">
        <f t="shared" si="0"/>
        <v>39950000</v>
      </c>
      <c r="N23" s="155">
        <v>2021</v>
      </c>
      <c r="O23" s="181">
        <v>2022</v>
      </c>
      <c r="P23" s="68"/>
      <c r="Q23" s="70"/>
      <c r="R23" s="70"/>
      <c r="S23" s="83"/>
      <c r="T23" s="86"/>
      <c r="U23" s="70"/>
      <c r="V23" s="70"/>
      <c r="W23" s="70"/>
      <c r="X23" s="83"/>
      <c r="Y23" s="122" t="s">
        <v>131</v>
      </c>
      <c r="Z23" s="182" t="s">
        <v>132</v>
      </c>
      <c r="AA23" s="69"/>
    </row>
    <row r="24" spans="1:29" s="43" customFormat="1" ht="126" customHeight="1" x14ac:dyDescent="0.25">
      <c r="A24" s="176">
        <v>20</v>
      </c>
      <c r="B24" s="68" t="s">
        <v>67</v>
      </c>
      <c r="C24" s="70" t="s">
        <v>68</v>
      </c>
      <c r="D24" s="70">
        <v>47655607</v>
      </c>
      <c r="E24" s="70">
        <v>47655607</v>
      </c>
      <c r="F24" s="83">
        <v>600135861</v>
      </c>
      <c r="G24" s="61" t="s">
        <v>133</v>
      </c>
      <c r="H24" s="68" t="s">
        <v>39</v>
      </c>
      <c r="I24" s="70" t="s">
        <v>40</v>
      </c>
      <c r="J24" s="83" t="s">
        <v>70</v>
      </c>
      <c r="K24" s="47" t="s">
        <v>206</v>
      </c>
      <c r="L24" s="153">
        <v>6250000</v>
      </c>
      <c r="M24" s="154">
        <f t="shared" si="0"/>
        <v>5312500</v>
      </c>
      <c r="N24" s="155">
        <v>2022</v>
      </c>
      <c r="O24" s="181">
        <v>2023</v>
      </c>
      <c r="P24" s="68"/>
      <c r="Q24" s="180" t="s">
        <v>50</v>
      </c>
      <c r="R24" s="70"/>
      <c r="S24" s="181" t="s">
        <v>50</v>
      </c>
      <c r="T24" s="86"/>
      <c r="U24" s="70"/>
      <c r="V24" s="70"/>
      <c r="W24" s="70"/>
      <c r="X24" s="181" t="s">
        <v>50</v>
      </c>
      <c r="Y24" s="122" t="s">
        <v>134</v>
      </c>
      <c r="Z24" s="182" t="s">
        <v>42</v>
      </c>
      <c r="AA24" s="69"/>
      <c r="AB24" s="44"/>
    </row>
    <row r="25" spans="1:29" s="44" customFormat="1" ht="112.5" customHeight="1" thickBot="1" x14ac:dyDescent="0.3">
      <c r="A25" s="190">
        <v>21</v>
      </c>
      <c r="B25" s="125" t="s">
        <v>72</v>
      </c>
      <c r="C25" s="121" t="s">
        <v>73</v>
      </c>
      <c r="D25" s="121">
        <v>70240655</v>
      </c>
      <c r="E25" s="121">
        <v>150007396</v>
      </c>
      <c r="F25" s="161">
        <v>610300814</v>
      </c>
      <c r="G25" s="191" t="s">
        <v>74</v>
      </c>
      <c r="H25" s="125" t="s">
        <v>39</v>
      </c>
      <c r="I25" s="121" t="s">
        <v>40</v>
      </c>
      <c r="J25" s="161" t="s">
        <v>40</v>
      </c>
      <c r="K25" s="72" t="s">
        <v>180</v>
      </c>
      <c r="L25" s="162">
        <v>200000</v>
      </c>
      <c r="M25" s="163">
        <f t="shared" si="0"/>
        <v>170000</v>
      </c>
      <c r="N25" s="192">
        <v>2022</v>
      </c>
      <c r="O25" s="193">
        <v>2023</v>
      </c>
      <c r="P25" s="194"/>
      <c r="Q25" s="195" t="s">
        <v>50</v>
      </c>
      <c r="R25" s="195"/>
      <c r="S25" s="193"/>
      <c r="T25" s="192"/>
      <c r="U25" s="195"/>
      <c r="V25" s="195" t="s">
        <v>50</v>
      </c>
      <c r="W25" s="195"/>
      <c r="X25" s="193"/>
      <c r="Y25" s="128" t="s">
        <v>41</v>
      </c>
      <c r="Z25" s="196" t="s">
        <v>42</v>
      </c>
      <c r="AA25" s="73"/>
      <c r="AC25" s="43"/>
    </row>
    <row r="26" spans="1:29" x14ac:dyDescent="0.25">
      <c r="Y26" s="129"/>
    </row>
    <row r="31" spans="1:29" x14ac:dyDescent="0.25">
      <c r="D31" s="6"/>
    </row>
    <row r="32" spans="1:29" x14ac:dyDescent="0.25">
      <c r="D32" s="6"/>
    </row>
    <row r="33" spans="1:27" x14ac:dyDescent="0.25">
      <c r="A33" s="6" t="s">
        <v>209</v>
      </c>
      <c r="D33" s="6"/>
    </row>
    <row r="34" spans="1:27" x14ac:dyDescent="0.25">
      <c r="D34" s="6"/>
    </row>
    <row r="35" spans="1:27" x14ac:dyDescent="0.25">
      <c r="D35" s="6"/>
    </row>
    <row r="36" spans="1:27" x14ac:dyDescent="0.25">
      <c r="D36" s="6"/>
    </row>
    <row r="37" spans="1:27" x14ac:dyDescent="0.25">
      <c r="D37" s="6"/>
    </row>
    <row r="38" spans="1:27" x14ac:dyDescent="0.25">
      <c r="A38" s="6" t="s">
        <v>75</v>
      </c>
    </row>
    <row r="39" spans="1:27" x14ac:dyDescent="0.25">
      <c r="A39" s="27" t="s">
        <v>135</v>
      </c>
    </row>
    <row r="40" spans="1:27" s="3" customFormat="1" x14ac:dyDescent="0.25">
      <c r="A40" s="6" t="s">
        <v>76</v>
      </c>
      <c r="B40" s="6"/>
      <c r="S40" s="6"/>
      <c r="T40" s="6"/>
      <c r="AA40" s="28"/>
    </row>
    <row r="41" spans="1:27" s="3" customFormat="1" x14ac:dyDescent="0.25">
      <c r="A41" s="6" t="s">
        <v>77</v>
      </c>
      <c r="B41" s="6"/>
      <c r="S41" s="6"/>
      <c r="T41" s="6"/>
      <c r="AA41" s="28"/>
    </row>
    <row r="43" spans="1:27" s="6" customFormat="1" x14ac:dyDescent="0.25">
      <c r="A43" s="6" t="s">
        <v>136</v>
      </c>
      <c r="AA43" s="8"/>
    </row>
    <row r="44" spans="1:27" s="29" customFormat="1" x14ac:dyDescent="0.25">
      <c r="B44" s="6"/>
      <c r="S44" s="6"/>
      <c r="T44" s="6"/>
      <c r="AA44" s="30"/>
    </row>
    <row r="45" spans="1:27" x14ac:dyDescent="0.25">
      <c r="A45" s="31" t="s">
        <v>137</v>
      </c>
      <c r="B45" s="31"/>
      <c r="C45" s="31"/>
      <c r="D45" s="31"/>
      <c r="E45" s="31"/>
      <c r="F45" s="31"/>
      <c r="G45" s="31"/>
      <c r="H45" s="31"/>
    </row>
    <row r="46" spans="1:27" x14ac:dyDescent="0.25">
      <c r="A46" s="31" t="s">
        <v>138</v>
      </c>
      <c r="B46" s="31"/>
      <c r="C46" s="31"/>
      <c r="D46" s="31"/>
      <c r="E46" s="31"/>
      <c r="F46" s="31"/>
      <c r="G46" s="31"/>
      <c r="H46" s="31"/>
    </row>
    <row r="47" spans="1:27" x14ac:dyDescent="0.25">
      <c r="A47" s="31" t="s">
        <v>139</v>
      </c>
      <c r="B47" s="31"/>
      <c r="C47" s="31"/>
      <c r="D47" s="31"/>
      <c r="E47" s="31"/>
      <c r="F47" s="31"/>
      <c r="G47" s="31"/>
      <c r="H47" s="31"/>
    </row>
    <row r="48" spans="1:27" x14ac:dyDescent="0.25">
      <c r="A48" s="31" t="s">
        <v>140</v>
      </c>
      <c r="B48" s="31"/>
      <c r="C48" s="31"/>
      <c r="D48" s="31"/>
      <c r="E48" s="31"/>
      <c r="F48" s="31"/>
      <c r="G48" s="31"/>
      <c r="H48" s="31"/>
    </row>
    <row r="49" spans="1:17" x14ac:dyDescent="0.25">
      <c r="A49" s="31" t="s">
        <v>141</v>
      </c>
      <c r="B49" s="31"/>
      <c r="C49" s="31"/>
      <c r="D49" s="31"/>
      <c r="E49" s="31"/>
      <c r="F49" s="31"/>
      <c r="G49" s="31"/>
      <c r="H49" s="31"/>
    </row>
    <row r="50" spans="1:17" x14ac:dyDescent="0.25">
      <c r="A50" s="31" t="s">
        <v>142</v>
      </c>
      <c r="B50" s="31"/>
      <c r="C50" s="31"/>
      <c r="D50" s="31"/>
      <c r="E50" s="31"/>
      <c r="F50" s="31"/>
      <c r="G50" s="31"/>
      <c r="H50" s="31"/>
    </row>
    <row r="51" spans="1:17" x14ac:dyDescent="0.25">
      <c r="A51" s="31" t="s">
        <v>143</v>
      </c>
      <c r="B51" s="31"/>
      <c r="C51" s="31"/>
      <c r="D51" s="31"/>
      <c r="E51" s="31"/>
      <c r="F51" s="31"/>
      <c r="G51" s="31"/>
      <c r="H51" s="31"/>
    </row>
    <row r="52" spans="1:17" x14ac:dyDescent="0.25">
      <c r="A52" s="4" t="s">
        <v>144</v>
      </c>
      <c r="B52" s="4"/>
      <c r="C52" s="4"/>
      <c r="D52" s="4"/>
      <c r="E52" s="4"/>
    </row>
    <row r="53" spans="1:17" x14ac:dyDescent="0.25">
      <c r="A53" s="31" t="s">
        <v>145</v>
      </c>
      <c r="B53" s="31"/>
      <c r="C53" s="31"/>
      <c r="D53" s="31"/>
      <c r="E53" s="31"/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1:17" x14ac:dyDescent="0.25">
      <c r="A54" s="31" t="s">
        <v>146</v>
      </c>
      <c r="B54" s="31"/>
      <c r="C54" s="31"/>
      <c r="D54" s="31"/>
      <c r="E54" s="31"/>
      <c r="F54" s="31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</row>
    <row r="55" spans="1:17" x14ac:dyDescent="0.25">
      <c r="A55" s="31"/>
      <c r="B55" s="31"/>
      <c r="C55" s="31"/>
      <c r="D55" s="31"/>
      <c r="E55" s="31"/>
      <c r="F55" s="31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x14ac:dyDescent="0.25">
      <c r="A56" s="31" t="s">
        <v>147</v>
      </c>
      <c r="B56" s="31"/>
      <c r="C56" s="31"/>
      <c r="D56" s="31"/>
      <c r="E56" s="31"/>
      <c r="F56" s="3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</row>
    <row r="57" spans="1:17" x14ac:dyDescent="0.25">
      <c r="A57" s="31" t="s">
        <v>148</v>
      </c>
      <c r="B57" s="31"/>
      <c r="C57" s="31"/>
      <c r="D57" s="31"/>
      <c r="E57" s="31"/>
      <c r="F57" s="3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</row>
    <row r="59" spans="1:17" x14ac:dyDescent="0.25">
      <c r="A59" s="22" t="s">
        <v>149</v>
      </c>
    </row>
    <row r="60" spans="1:17" x14ac:dyDescent="0.25">
      <c r="A60" s="3" t="s">
        <v>150</v>
      </c>
    </row>
    <row r="61" spans="1:17" x14ac:dyDescent="0.25">
      <c r="A61" s="22" t="s">
        <v>151</v>
      </c>
    </row>
    <row r="63" spans="1:17" x14ac:dyDescent="0.25">
      <c r="A63" s="33"/>
      <c r="B63" s="3"/>
      <c r="C63" s="3"/>
      <c r="D63" s="3"/>
      <c r="E63" s="3"/>
      <c r="F63" s="3"/>
      <c r="N63" s="6"/>
      <c r="O63" s="6"/>
    </row>
    <row r="64" spans="1:17" x14ac:dyDescent="0.25">
      <c r="A64" s="33"/>
      <c r="B64" s="3"/>
      <c r="C64" s="3"/>
      <c r="D64" s="3"/>
      <c r="E64" s="3"/>
      <c r="F64" s="3"/>
      <c r="N64" s="6"/>
      <c r="O64" s="6"/>
    </row>
    <row r="67" spans="1:1" x14ac:dyDescent="0.25">
      <c r="A67" s="33"/>
    </row>
  </sheetData>
  <mergeCells count="29">
    <mergeCell ref="X3:X4"/>
    <mergeCell ref="Y3:Y4"/>
    <mergeCell ref="Z3:Z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O3:O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9999999999998" bottom="0.78749999999999998" header="0.51180555555555496" footer="0.51180555555555496"/>
  <pageSetup paperSize="9" scale="38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opLeftCell="B1" zoomScaleNormal="100" workbookViewId="0">
      <selection activeCell="J5" sqref="J5"/>
    </sheetView>
  </sheetViews>
  <sheetFormatPr defaultColWidth="8.7109375" defaultRowHeight="15" x14ac:dyDescent="0.25"/>
  <cols>
    <col min="1" max="1" width="14.28515625" style="6" hidden="1" customWidth="1"/>
    <col min="2" max="2" width="5.42578125" style="6" customWidth="1"/>
    <col min="3" max="3" width="22.85546875" style="6" customWidth="1"/>
    <col min="4" max="4" width="15.5703125" style="6" customWidth="1"/>
    <col min="5" max="5" width="9.7109375" style="6" customWidth="1"/>
    <col min="6" max="6" width="14.28515625" style="6" customWidth="1"/>
    <col min="7" max="7" width="14.5703125" style="6" customWidth="1"/>
    <col min="8" max="8" width="9.85546875" style="6" customWidth="1"/>
    <col min="9" max="9" width="9.7109375" style="6" customWidth="1"/>
    <col min="10" max="10" width="35.28515625" style="6" customWidth="1"/>
    <col min="11" max="11" width="8" style="6" customWidth="1"/>
    <col min="12" max="12" width="8.7109375" style="6" customWidth="1"/>
    <col min="13" max="13" width="8.28515625" style="6" customWidth="1"/>
    <col min="14" max="14" width="8.140625" customWidth="1"/>
    <col min="15" max="15" width="7.28515625" style="6" customWidth="1"/>
    <col min="16" max="16" width="7" style="6" customWidth="1"/>
    <col min="17" max="17" width="9.5703125" style="6" customWidth="1"/>
    <col min="18" max="18" width="8.28515625" style="6" customWidth="1"/>
    <col min="19" max="19" width="17.28515625" style="6" customWidth="1"/>
    <col min="20" max="20" width="7.5703125" style="6" customWidth="1"/>
  </cols>
  <sheetData>
    <row r="1" spans="1:21" ht="21.75" customHeight="1" x14ac:dyDescent="0.3">
      <c r="A1" s="225" t="s">
        <v>152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1" ht="30" customHeight="1" x14ac:dyDescent="0.25">
      <c r="A2" s="226" t="s">
        <v>153</v>
      </c>
      <c r="B2" s="201" t="s">
        <v>13</v>
      </c>
      <c r="C2" s="227" t="s">
        <v>154</v>
      </c>
      <c r="D2" s="227"/>
      <c r="E2" s="227"/>
      <c r="F2" s="210" t="s">
        <v>15</v>
      </c>
      <c r="G2" s="211" t="s">
        <v>82</v>
      </c>
      <c r="H2" s="204" t="s">
        <v>17</v>
      </c>
      <c r="I2" s="203" t="s">
        <v>18</v>
      </c>
      <c r="J2" s="210" t="s">
        <v>155</v>
      </c>
      <c r="K2" s="205" t="s">
        <v>156</v>
      </c>
      <c r="L2" s="205"/>
      <c r="M2" s="206" t="s">
        <v>21</v>
      </c>
      <c r="N2" s="206"/>
      <c r="O2" s="228" t="s">
        <v>157</v>
      </c>
      <c r="P2" s="228"/>
      <c r="Q2" s="228"/>
      <c r="R2" s="228"/>
      <c r="S2" s="206" t="s">
        <v>23</v>
      </c>
      <c r="T2" s="206"/>
    </row>
    <row r="3" spans="1:21" ht="22.35" customHeight="1" x14ac:dyDescent="0.25">
      <c r="A3" s="226"/>
      <c r="B3" s="201"/>
      <c r="C3" s="229" t="s">
        <v>158</v>
      </c>
      <c r="D3" s="230" t="s">
        <v>159</v>
      </c>
      <c r="E3" s="230" t="s">
        <v>160</v>
      </c>
      <c r="F3" s="210"/>
      <c r="G3" s="211"/>
      <c r="H3" s="204"/>
      <c r="I3" s="203"/>
      <c r="J3" s="210"/>
      <c r="K3" s="217" t="s">
        <v>161</v>
      </c>
      <c r="L3" s="217" t="s">
        <v>162</v>
      </c>
      <c r="M3" s="217" t="s">
        <v>31</v>
      </c>
      <c r="N3" s="218" t="s">
        <v>32</v>
      </c>
      <c r="O3" s="231" t="s">
        <v>86</v>
      </c>
      <c r="P3" s="231"/>
      <c r="Q3" s="231"/>
      <c r="R3" s="231"/>
      <c r="S3" s="217" t="s">
        <v>163</v>
      </c>
      <c r="T3" s="218" t="s">
        <v>35</v>
      </c>
    </row>
    <row r="4" spans="1:21" ht="94.5" customHeight="1" thickBot="1" x14ac:dyDescent="0.3">
      <c r="A4" s="226"/>
      <c r="B4" s="201"/>
      <c r="C4" s="229"/>
      <c r="D4" s="230"/>
      <c r="E4" s="230"/>
      <c r="F4" s="210"/>
      <c r="G4" s="211"/>
      <c r="H4" s="204"/>
      <c r="I4" s="203"/>
      <c r="J4" s="210"/>
      <c r="K4" s="217"/>
      <c r="L4" s="217"/>
      <c r="M4" s="217"/>
      <c r="N4" s="218"/>
      <c r="O4" s="34" t="s">
        <v>92</v>
      </c>
      <c r="P4" s="35" t="s">
        <v>93</v>
      </c>
      <c r="Q4" s="36" t="s">
        <v>164</v>
      </c>
      <c r="R4" s="37" t="s">
        <v>165</v>
      </c>
      <c r="S4" s="217"/>
      <c r="T4" s="218"/>
    </row>
    <row r="5" spans="1:21" s="105" customFormat="1" ht="98.45" customHeight="1" x14ac:dyDescent="0.25">
      <c r="A5" s="97">
        <v>2</v>
      </c>
      <c r="B5" s="98">
        <v>1</v>
      </c>
      <c r="C5" s="99" t="s">
        <v>166</v>
      </c>
      <c r="D5" s="100" t="s">
        <v>167</v>
      </c>
      <c r="E5" s="101">
        <v>62331698</v>
      </c>
      <c r="F5" s="119" t="s">
        <v>168</v>
      </c>
      <c r="G5" s="100" t="s">
        <v>39</v>
      </c>
      <c r="H5" s="100" t="s">
        <v>40</v>
      </c>
      <c r="I5" s="101" t="s">
        <v>63</v>
      </c>
      <c r="J5" s="130" t="s">
        <v>205</v>
      </c>
      <c r="K5" s="131">
        <v>220000</v>
      </c>
      <c r="L5" s="132">
        <f>K5*0.85</f>
        <v>187000</v>
      </c>
      <c r="M5" s="133">
        <v>2022</v>
      </c>
      <c r="N5" s="134">
        <v>2023</v>
      </c>
      <c r="O5" s="133"/>
      <c r="P5" s="135"/>
      <c r="Q5" s="135"/>
      <c r="R5" s="102" t="s">
        <v>50</v>
      </c>
      <c r="S5" s="118" t="s">
        <v>169</v>
      </c>
      <c r="T5" s="103" t="s">
        <v>42</v>
      </c>
      <c r="U5" s="104"/>
    </row>
    <row r="6" spans="1:21" s="44" customFormat="1" ht="75.599999999999994" customHeight="1" x14ac:dyDescent="0.25">
      <c r="A6" s="106">
        <v>3</v>
      </c>
      <c r="B6" s="107">
        <v>2</v>
      </c>
      <c r="C6" s="108" t="s">
        <v>203</v>
      </c>
      <c r="D6" s="109" t="s">
        <v>167</v>
      </c>
      <c r="E6" s="110">
        <v>62331701</v>
      </c>
      <c r="F6" s="197" t="s">
        <v>170</v>
      </c>
      <c r="G6" s="109" t="s">
        <v>39</v>
      </c>
      <c r="H6" s="109" t="s">
        <v>40</v>
      </c>
      <c r="I6" s="110" t="s">
        <v>40</v>
      </c>
      <c r="J6" s="136" t="s">
        <v>204</v>
      </c>
      <c r="K6" s="137">
        <v>200000</v>
      </c>
      <c r="L6" s="138">
        <f>K6*0.85</f>
        <v>170000</v>
      </c>
      <c r="M6" s="139">
        <v>2023</v>
      </c>
      <c r="N6" s="140">
        <v>2023</v>
      </c>
      <c r="O6" s="141"/>
      <c r="P6" s="45"/>
      <c r="Q6" s="45"/>
      <c r="R6" s="76" t="s">
        <v>50</v>
      </c>
      <c r="S6" s="117" t="s">
        <v>171</v>
      </c>
      <c r="T6" s="90" t="s">
        <v>42</v>
      </c>
      <c r="U6" s="111"/>
    </row>
    <row r="7" spans="1:21" s="44" customFormat="1" ht="54.6" customHeight="1" thickBot="1" x14ac:dyDescent="0.3">
      <c r="A7" s="106"/>
      <c r="B7" s="88">
        <v>3</v>
      </c>
      <c r="C7" s="112" t="s">
        <v>203</v>
      </c>
      <c r="D7" s="113" t="s">
        <v>167</v>
      </c>
      <c r="E7" s="114">
        <v>62331701</v>
      </c>
      <c r="F7" s="198" t="s">
        <v>172</v>
      </c>
      <c r="G7" s="113" t="s">
        <v>39</v>
      </c>
      <c r="H7" s="113" t="s">
        <v>40</v>
      </c>
      <c r="I7" s="114" t="s">
        <v>40</v>
      </c>
      <c r="J7" s="115" t="s">
        <v>173</v>
      </c>
      <c r="K7" s="142">
        <v>800000</v>
      </c>
      <c r="L7" s="143">
        <f>K7*0.85</f>
        <v>680000</v>
      </c>
      <c r="M7" s="144">
        <v>2024</v>
      </c>
      <c r="N7" s="145">
        <v>2025</v>
      </c>
      <c r="O7" s="146"/>
      <c r="P7" s="71"/>
      <c r="Q7" s="71"/>
      <c r="R7" s="116"/>
      <c r="S7" s="199" t="s">
        <v>41</v>
      </c>
      <c r="T7" s="93" t="s">
        <v>42</v>
      </c>
      <c r="U7" s="111"/>
    </row>
    <row r="8" spans="1:21" x14ac:dyDescent="0.25">
      <c r="A8" s="38"/>
      <c r="B8" s="39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1" x14ac:dyDescent="0.25">
      <c r="A9" s="38"/>
      <c r="B9" s="39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1" x14ac:dyDescent="0.25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2" spans="1:21" x14ac:dyDescent="0.25">
      <c r="B12" s="6" t="s">
        <v>209</v>
      </c>
    </row>
    <row r="15" spans="1:21" x14ac:dyDescent="0.25">
      <c r="A15" s="38" t="s">
        <v>174</v>
      </c>
      <c r="B15" s="38"/>
    </row>
    <row r="16" spans="1:21" x14ac:dyDescent="0.25">
      <c r="A16" s="38"/>
      <c r="B16" s="40" t="s">
        <v>175</v>
      </c>
    </row>
    <row r="17" spans="1:12" ht="15.95" customHeight="1" x14ac:dyDescent="0.25">
      <c r="B17" s="6" t="s">
        <v>176</v>
      </c>
    </row>
    <row r="18" spans="1:12" x14ac:dyDescent="0.25">
      <c r="B18" s="6" t="s">
        <v>76</v>
      </c>
    </row>
    <row r="19" spans="1:12" x14ac:dyDescent="0.25">
      <c r="B19" s="6" t="s">
        <v>77</v>
      </c>
    </row>
    <row r="21" spans="1:12" x14ac:dyDescent="0.25">
      <c r="B21" s="6" t="s">
        <v>136</v>
      </c>
    </row>
    <row r="23" spans="1:12" x14ac:dyDescent="0.25">
      <c r="A23" s="4" t="s">
        <v>177</v>
      </c>
      <c r="B23" s="3" t="s">
        <v>178</v>
      </c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4" t="s">
        <v>146</v>
      </c>
      <c r="B24" s="3" t="s">
        <v>138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4"/>
      <c r="B25" s="3" t="s">
        <v>139</v>
      </c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4"/>
      <c r="B26" s="3" t="s">
        <v>140</v>
      </c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4"/>
      <c r="B27" s="3" t="s">
        <v>141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4"/>
      <c r="B28" s="3" t="s">
        <v>142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4"/>
      <c r="B29" s="3" t="s">
        <v>143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4"/>
      <c r="B31" s="3" t="s">
        <v>179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4"/>
      <c r="B32" s="3" t="s">
        <v>146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2" x14ac:dyDescent="0.25">
      <c r="B34" s="3" t="s">
        <v>147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2" x14ac:dyDescent="0.25">
      <c r="B35" s="3" t="s">
        <v>148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12" ht="15.95" customHeight="1" x14ac:dyDescent="0.25"/>
    <row r="37" spans="2:12" x14ac:dyDescent="0.25">
      <c r="B37" s="6" t="s">
        <v>149</v>
      </c>
    </row>
    <row r="38" spans="2:12" x14ac:dyDescent="0.25">
      <c r="B38" s="6" t="s">
        <v>150</v>
      </c>
    </row>
    <row r="39" spans="2:12" x14ac:dyDescent="0.25">
      <c r="B39" s="6" t="s">
        <v>151</v>
      </c>
    </row>
  </sheetData>
  <mergeCells count="23">
    <mergeCell ref="S3:S4"/>
    <mergeCell ref="T3:T4"/>
    <mergeCell ref="K3:K4"/>
    <mergeCell ref="L3:L4"/>
    <mergeCell ref="M3:M4"/>
    <mergeCell ref="N3:N4"/>
    <mergeCell ref="O3:R3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</mergeCells>
  <pageMargins left="0.7" right="0.7" top="0.78749999999999998" bottom="0.78749999999999998" header="0.51180555555555496" footer="0.51180555555555496"/>
  <pageSetup paperSize="9" scale="58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Radana Vozňáková</cp:lastModifiedBy>
  <cp:revision>8</cp:revision>
  <cp:lastPrinted>2021-10-12T09:30:41Z</cp:lastPrinted>
  <dcterms:created xsi:type="dcterms:W3CDTF">2020-07-22T07:46:04Z</dcterms:created>
  <dcterms:modified xsi:type="dcterms:W3CDTF">2021-10-25T08:30:43Z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