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PROJEKTY\REALIZACE\MAP\Uničov\3MAP\Realizace\Aktualizace SR MAP III\5 aktualizace\"/>
    </mc:Choice>
  </mc:AlternateContent>
  <bookViews>
    <workbookView xWindow="0" yWindow="0" windowWidth="28800" windowHeight="12612" tabRatio="710"/>
  </bookViews>
  <sheets>
    <sheet name="ZŠ" sheetId="10" r:id="rId1"/>
    <sheet name="MŠ" sheetId="12" r:id="rId2"/>
    <sheet name="zajmové, neformalní, cel" sheetId="8" r:id="rId3"/>
    <sheet name="Pokyny, info" sheetId="9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12" l="1"/>
  <c r="M36" i="10" l="1"/>
  <c r="M35" i="10"/>
  <c r="M6" i="10" l="1"/>
  <c r="M7" i="10"/>
  <c r="M10" i="10"/>
  <c r="M12" i="10"/>
  <c r="M13" i="10" l="1"/>
  <c r="M14" i="10"/>
  <c r="M30" i="10" l="1"/>
  <c r="M33" i="10"/>
  <c r="M32" i="10"/>
  <c r="M31" i="10"/>
  <c r="M29" i="10"/>
  <c r="M28" i="10" l="1"/>
  <c r="M27" i="10"/>
  <c r="M26" i="10"/>
  <c r="M25" i="10"/>
  <c r="M24" i="10"/>
  <c r="M23" i="10"/>
  <c r="M22" i="10"/>
  <c r="M21" i="10"/>
  <c r="M20" i="10"/>
  <c r="M19" i="10"/>
  <c r="M6" i="12" l="1"/>
  <c r="M5" i="12"/>
  <c r="M4" i="12"/>
  <c r="M17" i="10" l="1"/>
  <c r="M16" i="10"/>
  <c r="M15" i="10"/>
  <c r="M11" i="10"/>
  <c r="M9" i="10"/>
  <c r="M8" i="10"/>
  <c r="M5" i="10"/>
  <c r="L8" i="8" l="1"/>
  <c r="L7" i="8"/>
  <c r="L5" i="8"/>
  <c r="L6" i="8" l="1"/>
</calcChain>
</file>

<file path=xl/sharedStrings.xml><?xml version="1.0" encoding="utf-8"?>
<sst xmlns="http://schemas.openxmlformats.org/spreadsheetml/2006/main" count="607" uniqueCount="228">
  <si>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</si>
  <si>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</si>
  <si>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</si>
  <si>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</si>
  <si>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</si>
  <si>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</si>
  <si>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</si>
  <si>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</si>
  <si>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</si>
  <si>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</si>
  <si>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</si>
  <si>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</si>
  <si>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</si>
  <si>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</si>
  <si>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</si>
  <si>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</si>
  <si>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</si>
  <si>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</si>
  <si>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</si>
  <si>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</si>
  <si>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</si>
  <si>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</si>
  <si>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</si>
  <si>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</si>
  <si>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</si>
  <si>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</si>
  <si>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</si>
  <si>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</si>
  <si>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</si>
  <si>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</si>
  <si>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</si>
  <si>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</si>
  <si>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</si>
  <si>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</si>
  <si>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</si>
  <si>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</si>
  <si>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</si>
  <si>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</si>
  <si>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</si>
  <si>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</si>
  <si>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</si>
  <si>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</si>
  <si>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</si>
  <si>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</si>
  <si>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</si>
  <si>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</si>
  <si>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</si>
  <si>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</si>
  <si>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</si>
  <si>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</si>
  <si>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</si>
  <si>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</si>
  <si>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</si>
  <si>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</si>
  <si>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</si>
  <si>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</si>
  <si>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</si>
  <si>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</si>
  <si>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</si>
  <si>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</si>
  <si>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</si>
  <si>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</si>
  <si>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</si>
  <si>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</si>
  <si>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</si>
  <si>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</si>
  <si>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</si>
  <si>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</si>
  <si>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</si>
  <si>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</si>
  <si>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</si>
  <si>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</si>
  <si>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</si>
  <si>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</si>
  <si>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</si>
  <si>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</si>
  <si>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</si>
  <si>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</si>
  <si>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</si>
  <si>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</si>
  <si>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</si>
  <si>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</si>
  <si>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</si>
  <si>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</si>
  <si>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</si>
  <si>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</si>
  <si>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</si>
  <si>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</si>
  <si>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</si>
  <si>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</si>
  <si>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</si>
  <si>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</si>
  <si>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</si>
  <si>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</si>
  <si>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</si>
  <si>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</si>
  <si>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</si>
  <si>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</si>
  <si>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</si>
  <si>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</si>
  <si>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</si>
  <si>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</si>
  <si>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</si>
  <si>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</si>
  <si>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</si>
  <si>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</si>
  <si>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</si>
  <si>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</si>
  <si>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</si>
  <si>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</si>
  <si>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</si>
  <si>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</si>
  <si>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</si>
  <si>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ZŠ Dlouhá Loučka</t>
  </si>
  <si>
    <t>obec Dlouhá Loučka</t>
  </si>
  <si>
    <t>Obnova vybavení učebny technické výchovy</t>
  </si>
  <si>
    <t>Uničov</t>
  </si>
  <si>
    <t>Dlouhá Loučka</t>
  </si>
  <si>
    <t>x</t>
  </si>
  <si>
    <t>ne</t>
  </si>
  <si>
    <t>Rekonstrukce kotelny</t>
  </si>
  <si>
    <t>Rekonstrukce plynové kotelny na hlavní budově ZŠ Dlouhá loučka</t>
  </si>
  <si>
    <t>ano</t>
  </si>
  <si>
    <t>Šatny na budově u MH</t>
  </si>
  <si>
    <t>Výstavba nových šaten na budově ZŠ U Modré hvězdy</t>
  </si>
  <si>
    <t>Tělocvična při ZŠ</t>
  </si>
  <si>
    <t>Vzduchovková střelnice</t>
  </si>
  <si>
    <t>Výstavba vzduchovkové střelnice na půdě II. školní budovy</t>
  </si>
  <si>
    <t>Výstavba Workoutového hřiště</t>
  </si>
  <si>
    <t>Výstavba workoutového hřiště v okolí školy</t>
  </si>
  <si>
    <t>Modernizace techniky v učebně ICT na hlavní budově</t>
  </si>
  <si>
    <t>Rekonstrukce dosluhujících šaten na hlavní udově ZŠ</t>
  </si>
  <si>
    <t>Základní škola Uničov, Šternberská 456</t>
  </si>
  <si>
    <t>Olomoucký kraj</t>
  </si>
  <si>
    <t>Venkovní multismyslová učebna</t>
  </si>
  <si>
    <t xml:space="preserve">zázemí pro školní poradenské pracoviště </t>
  </si>
  <si>
    <t>Základní škola Uničov, Pionýrů 685, 783 91 Uničov</t>
  </si>
  <si>
    <t>Venkovní učebna přírodovědných předmětů</t>
  </si>
  <si>
    <t>Cvičná kuchyňka</t>
  </si>
  <si>
    <t>Jazyková učebna</t>
  </si>
  <si>
    <t>Venkovní učebna pro využití výuky a volnočasových aktivit - školní družina. Využití pozemku školy - bezbariérový přístup. Možnost využití pracovních činností a výuky.</t>
  </si>
  <si>
    <t>Rekonstrukce a zmodernizování nevyhovujících prostor pro dílny. Současný stav nevyhovuje platným předpisům - 4m2 na pracovní místo žáka. Dílny zmodernizovat, doplnit pracovním nářadím, ICT technikou a umožnit bezbariérový přístup. Pokud se vrátí výuka praktických činností vzroste zájem o technické obory. Na škole se praktické činnosti učí v šestém a sedmém ročníku.</t>
  </si>
  <si>
    <t>Podpora praktických činností při výuce a při volnočasových aktivitách školy - kroužek vaření. Rekonstrukce a modernizace stávajících prostor, dovybavení a berbariérový přístup.</t>
  </si>
  <si>
    <t>Vybudování jazykové učebny - videokonference v rámci projektu Erasmus +, vybavení PC technikou pro výuku jazyků</t>
  </si>
  <si>
    <t>Modernizace a dovybavení . Bezbariérový přístup.</t>
  </si>
  <si>
    <t>Mateřská škola Uničov, přísp. org.</t>
  </si>
  <si>
    <t>Mateřská škola Uničov, přísp.org.</t>
  </si>
  <si>
    <t>Celková rekonstrukce  školní zahrady, přírodní učebna, terénní úpravy, vytvoření zpevněných ploch, oplocení, zahradní prvky</t>
  </si>
  <si>
    <t>Celková rekonstrukce  školní zahrady, terénní úpravy, vytvoření zpevněných ploch, odhlučnění, oplocení, zahradní prvky</t>
  </si>
  <si>
    <t>příprava PD</t>
  </si>
  <si>
    <t>Město Uničov</t>
  </si>
  <si>
    <t>Revitalizace školní zahrady, pracoviště MŠ Komenského</t>
  </si>
  <si>
    <t>Revitalizace školní zahrady, pracoviště J. z Poděbrad</t>
  </si>
  <si>
    <t>Revitalizace školní zahrady, pracoviště Tyršova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</si>
  <si>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</si>
  <si>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Základní škola Uničov, Haškova 211, okres Olomouc</t>
  </si>
  <si>
    <t>Připraveny podklady pro podání projektu</t>
  </si>
  <si>
    <t>Ozelenění střechy šaten a využití jako relaxační prostor pro ŠD</t>
  </si>
  <si>
    <t>Ideový záměr</t>
  </si>
  <si>
    <t>Komplexní rekonstrukce 1.stupně (2.NP kláštera) vč. rekuperace</t>
  </si>
  <si>
    <t>záměr</t>
  </si>
  <si>
    <t>Učebna informačních technologií a robotiky, vybudování atletického oválu a zajištění bezbariérovosti školy</t>
  </si>
  <si>
    <t>Projekt má dvě části. První je vybudování venkovního atletického oválu, který bude sloužit pro sportovní přípravu a rozvoj fyzické zdatnosti během školního vyučování v odpoledních hodinách pro školní družinu. Kromě toho bude sportoviště využíváno ke sportovní přípravě hokejového oddílu Uničov, který se nachází hned vedle školy. Druhou částí je vybudování učebny informatiky a robotiky, která bude postavena na moderních IT technologiích a modernímu přístupu k výuce.</t>
  </si>
  <si>
    <t>Rekonstrukce a modernizace venkovního hřiště, které bude tvořit zázemí pro výuku tělesné výchovy a mimoškolní aktivity žáků.</t>
  </si>
  <si>
    <t>Podpora pracovních činností (dílny)- polytechnická učebna</t>
  </si>
  <si>
    <t xml:space="preserve">Učebna fyziky </t>
  </si>
  <si>
    <t>Učebna přírodovědy</t>
  </si>
  <si>
    <t>Vybudování moderní multifunkční učebny, jejichž využitelnost a maximální vytíženost je postavena na moderních IT technologiích a modernímu přístupu k výuce.</t>
  </si>
  <si>
    <t>Učebna chemie</t>
  </si>
  <si>
    <t xml:space="preserve">Multifunkční učebna na výuku jazyků a robotiky a rekonstrukce sportovního hřiště </t>
  </si>
  <si>
    <t xml:space="preserve">Projekt má dvě základní části. První je rekonstrukce venkovního sportoviště a jeho využití nejen pro sportovní přípravu a rozvoj fyzické zdatnosti během školního vyučování, ale v odpoledních hodinách také jako zázemí pro aktivity školní družiny, a poté s možností využívání formou komunitního prostoru pro žáky z blízkého okolí. Druhou částí je vybudování moderní multifunkční učebny, jejichž využitelnost a maximální vytíženost je postavena na moderních IT technologiích a modernímu přístupu k výuce. Prostor flexi učebny bude členěn do několika typově odlišných zón pro různorodost aktivit a metod. Právě nejmodernější technologie činí z učebny natolik multifunkční prostor, že v ní může probíhat kvalitní jazyková výuka, práce s informacemi a jejich zpracováním i zpracováním různorodých dat. </t>
  </si>
  <si>
    <t>Před časem proběhla modernizace části kláštera na MŠ. Logickým předpokladem je pokračování rekonstrukce posledního patra, kde probíhá výuka celého 1. stupně. Vzhledem k rozsahu techniky a zvyšující se náročnosti výuky formou IT i na 1. stupni, cítíme deficit a výrazné limity v zastaralé elektroinstalaci, datovým rozvodům i nedostatečnost celkového sociálního zázemí neodpovídající standardu 21. století. Součástí rekonsktrukce je plánován i prostor pro práci školního poradenského pracoviště, které již více než 15 let pracuje ve škole v provizorních podmínkách. Projekt také významně posílí zajištění klíčové konektivity, úpravy ve třídách podpoří aktivity vedoucí k zájmu o přírodní vědy, polytechnické vzdělávání. Podpoří již tak kvalitní výuku cizích jazyků. Součástí by měla být i rekuperace vzduchu, neboť rekonstruované prostory jsou pod střechou a rozvody bude možné vést jednoduše nad stropy.</t>
  </si>
  <si>
    <t>Modernizace učeben pro přírodní vědy s důrazem na badatelské aktivity</t>
  </si>
  <si>
    <t xml:space="preserve"> Právě nejmodernější technologie učiní z učeben (přírodověda, fyzika-chymie, matematika) natolik multifumkční prostory, že v nich může probíhat kvalitní práce s informacemi a jejich zpracováním. Analýzou a následným zpracováním te´ěchto dat budou žáci získávat komplexní náhled na svět kolem nás, jeho provázanost a neodlučitelnost ve všech oborech (science). Učebna fyziky plně bude modernizována, doplněna moderní zobrazovací jednotkou, robotickými stavebnicemi a 3D tiskárnou. Přírodovědná učebna kromě modernizací IT bude doplněna řadou "badatelských"sad, které budou sloužit k přímému a osobnímu setkávání s přírodou a její různorodostí. Díky mobilitě (tablety propojené s čidly) bude možná i práce v terénu, jako důležitá součást poznávání komplexnosti oboru.</t>
  </si>
  <si>
    <t>ZŠ a MŠ Újezd, p.o., Újezd 116, 783 96 Újezd</t>
  </si>
  <si>
    <t>Obec Újezd</t>
  </si>
  <si>
    <t>Újezd</t>
  </si>
  <si>
    <t>Kopletní rekonstrukce učebny IT včetně nové eletroinstalace a stavebních úprav a včetně vybavení novým nábytekm a výpočetní technikou pro žáky a učitele</t>
  </si>
  <si>
    <t>Přírodovědná učebna</t>
  </si>
  <si>
    <t>Učebna pro ergoterapii a multismyslová učebna</t>
  </si>
  <si>
    <t>Stávající prostory sálku budou stavebně upraveny na dvě samostatné učebny s bezbariérovým přístupem. Učebny budou vybaveny mobiliářem a pomůckami pro ergoterapii a smyslovou výchovu</t>
  </si>
  <si>
    <t>Vybudování venkovní multismysové učebny (včetně dodávky, založení, osazení, montáže, kotvení, finální povrchové úpravy a kompletace):vybavení učebny venkovním nábytkem: stoly a sezení, zamykatelné úložné prostory, hrabaliště, zvonkohry a pomůcky pro rozvoj sluchu, vizuální panely a pomůcky pro rozvoj zraku, kruhová kuchyňka, smyslový chodník, proutěná vesnice, vyvýšené terasové záhony pro rozvoj čichu, hmatové panely a další pomůcky pro rozvoj hmatu. Nově vznikne multismyslová učebna, včetně dodávky vybavení, založení, osazení, montáže, kotvení, finální povrchové úpravy a kompletace + pomůcky na rozvoj smyslové výchovy.</t>
  </si>
  <si>
    <t>Venkovní učebna pro ergoterapii</t>
  </si>
  <si>
    <t>Vybudování venkovní učebny pro ergoterapii, včetně dodávky, založení, osazení, montáže, kotvení, finální povrchové úpravy a kompletace. Vybavení učebny venkovním nábytkem – stoly, sezení, zamykatelné úložné prostory. Budou dodány tyto vzdělávání pomůcky, např. stavebnice, pomůcky pro rozvoj jemné motoriky.</t>
  </si>
  <si>
    <t>Zakoupení nového vybavení pro školní dílnu a rekonstrukce učebny</t>
  </si>
  <si>
    <t>Výstavba nové tělocvičny</t>
  </si>
  <si>
    <t>Rekonstrukce střechy na II. školní budově</t>
  </si>
  <si>
    <t>Rekonstrukce krovů a střešní krytiny na II.  Budově</t>
  </si>
  <si>
    <t>Konzulatční místnost školního poradenského pracoviště včetně zázemí</t>
  </si>
  <si>
    <t xml:space="preserve">Vybudování školního poradenského pracoviště včetně zázemí pro metodika prevence, výchovného poradce a speciálního pedagoga - úprava půdních prostor na místnost pro konzultace poradenských pracovníků se zákonnými zástupci, pedagogy a žáky, včetně vybavení nábytkem, vybudování kanceláří poradenských pracovníků včetně vybavení nábytkem a vybudování hygienického zázemí.  </t>
  </si>
  <si>
    <t>Rekonstrukce učebny IT</t>
  </si>
  <si>
    <t>Rekonstrukce šaten v hlavní budově ZŠ</t>
  </si>
  <si>
    <t>Vybudování moderní multifunkční učebny, jejichž využitelnost a maximální vytíženost je postavena na moderních IT technologiích a modernímu přístupu k výuce. Přírodovědná učebna kromě modernitací ITI bude doplněna řadou "badatelských" sad. Které budou sloužit k přímému a osobnímu setkávání s přírodou a její různorodostí.</t>
  </si>
  <si>
    <t>Projekt vychází ze stísněnosti prostoru školy a nedostatku prostoru pro pohybové aktivity školní družiny. Ta má okna umístěna ve vhodné výšce u střechy jinak nevyužitelné šatny. Zde by došlo k využití prostoru pro řadu aktivit ŠD a to jak v oblasti relaxace, tak hlavně při vlastní údržbě celé zahrady, o niž by se děti staraly a rozvíjely vztah k přírodě i manuální dovednosti. Nezanedbatelné jsou i dovednosti sociální a demokratické, které společná péče o komunitní prostor bude rozvíjet.</t>
  </si>
  <si>
    <t>Rekonstrukce hřiště</t>
  </si>
  <si>
    <t>Rekonstrukce venkovního sportoviště a vybudování  učeben s využitím pro polytechnickou a přírodovědnou výuku.</t>
  </si>
  <si>
    <t>Rekonstrukce a modernizace nevyhovujících prostor pro dílny. Současný stav nevyhovuje platným předpisům - 4m2 na pracovní místo žáka. Dílny zmodernizovat, doplnit pracovním nářadím, ICT technikou a umožnit bezbariérový přístup. Pokud se vrátí výuka praktických činností vzroste zájem o technické obory. Na škole se praktické činnosti učí v šestém a sedmém ročníku. Učebny pro přírodovědné předměty zmodernizovat, dovybavit nejmodernější technikou a vzbudit tak zájem žáků o tyto předměty. Další etapu tohoto projektu je rekonstrukce venkovního hřiště.</t>
  </si>
  <si>
    <r>
      <t xml:space="preserve">Výdaje projektu  </t>
    </r>
    <r>
      <rPr>
        <sz val="1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</si>
  <si>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1"/>
        <rFont val="Calibri"/>
        <family val="2"/>
        <charset val="238"/>
        <scheme val="minor"/>
      </rPr>
      <t>měsíc, rok</t>
    </r>
  </si>
  <si>
    <r>
      <t>Typ projektu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</si>
  <si>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1"/>
        <rFont val="Calibri"/>
        <family val="2"/>
        <charset val="238"/>
        <scheme val="minor"/>
      </rPr>
      <t>3)</t>
    </r>
    <r>
      <rPr>
        <sz val="1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</si>
  <si>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</si>
  <si>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1"/>
        <rFont val="Calibri"/>
        <family val="2"/>
        <charset val="238"/>
        <scheme val="minor"/>
      </rPr>
      <t>5)</t>
    </r>
    <r>
      <rPr>
        <sz val="11"/>
        <rFont val="Calibri"/>
        <family val="2"/>
        <charset val="238"/>
        <scheme val="minor"/>
      </rPr>
      <t xml:space="preserve">
</t>
    </r>
  </si>
  <si>
    <r>
      <t xml:space="preserve">Výdaje projektu </t>
    </r>
    <r>
      <rPr>
        <sz val="11"/>
        <rFont val="Calibri"/>
        <family val="2"/>
        <charset val="238"/>
        <scheme val="minor"/>
      </rPr>
      <t xml:space="preserve">v Kč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</si>
  <si>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navýšení kapacity MŠ / novostavba MŠ</t>
    </r>
    <r>
      <rPr>
        <vertAlign val="superscript"/>
        <sz val="11"/>
        <rFont val="Calibri"/>
        <family val="2"/>
        <charset val="238"/>
        <scheme val="minor"/>
      </rPr>
      <t>3)</t>
    </r>
    <r>
      <rPr>
        <sz val="1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</si>
  <si>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rFont val="Calibri"/>
        <family val="2"/>
        <charset val="238"/>
        <scheme val="minor"/>
      </rPr>
      <t>4)</t>
    </r>
  </si>
  <si>
    <t>X</t>
  </si>
  <si>
    <t>Obnova ICT ve třídách</t>
  </si>
  <si>
    <t>Modernizace techniky ICT ve třídách - projektory, multimediální tabule, notebooky pro vyučující</t>
  </si>
  <si>
    <r>
      <t xml:space="preserve">Rekonstrukce </t>
    </r>
    <r>
      <rPr>
        <b/>
        <sz val="11"/>
        <color rgb="FFFF0000"/>
        <rFont val="Calibri"/>
        <family val="2"/>
        <charset val="238"/>
        <scheme val="minor"/>
      </rPr>
      <t>multimediální učebny</t>
    </r>
  </si>
  <si>
    <r>
      <t xml:space="preserve">Kompletní rekonstrukce </t>
    </r>
    <r>
      <rPr>
        <sz val="11"/>
        <color rgb="FFFF0000"/>
        <rFont val="Calibri"/>
        <family val="2"/>
        <charset val="238"/>
        <scheme val="minor"/>
      </rPr>
      <t>multimediální učebny</t>
    </r>
    <r>
      <rPr>
        <sz val="11"/>
        <rFont val="Calibri"/>
        <family val="2"/>
        <charset val="238"/>
        <scheme val="minor"/>
      </rPr>
      <t xml:space="preserve"> včetně nové elektroinstalace a stavebních úprav a včetně vybavení novým nábytkem</t>
    </r>
    <r>
      <rPr>
        <sz val="11"/>
        <color rgb="FFFF0000"/>
        <rFont val="Calibri"/>
        <family val="2"/>
        <charset val="238"/>
        <scheme val="minor"/>
      </rPr>
      <t xml:space="preserve"> a  pomůckami pro žáky a učitele - IT vybavení a jazyková laboratoř</t>
    </r>
  </si>
  <si>
    <t>po</t>
  </si>
  <si>
    <t>Konektivita školy</t>
  </si>
  <si>
    <t>Vybudování vnitřní konektivity školy dle Standardů konektivity</t>
  </si>
  <si>
    <t>út</t>
  </si>
  <si>
    <t>ZŠ Nová Hradečná, Nová Hradečná 123, 783 83</t>
  </si>
  <si>
    <t>Obec Nová Hradečná</t>
  </si>
  <si>
    <t>Zvyšovaní kvality výuky informatiky a robotiky</t>
  </si>
  <si>
    <t>Nová Hradečná</t>
  </si>
  <si>
    <t xml:space="preserve">Vybudování  nové učebny informatiky a základů robotiky  včetně sociálního zázemí, zařízení nábytkem a výpočetní technikou pro žáky a učitele v podkroví školní budovy.  </t>
  </si>
  <si>
    <t>ZŠ Nová Hradečná příspěvková organizace, Nová Hradečná 123, 783 83</t>
  </si>
  <si>
    <t>Celková rekonstrukce vytápění</t>
  </si>
  <si>
    <t xml:space="preserve">Celková rekonstrukce topení  v budově školy za účelem snížení nákladů na vytápění, </t>
  </si>
  <si>
    <t>Mateřská škola Nová Hradečná okres Olomouc, příspěvková organizace.org.</t>
  </si>
  <si>
    <t>107627531</t>
  </si>
  <si>
    <t>600139701</t>
  </si>
  <si>
    <t>Zvyšování kvality podmínek v MŠ pro poskytování vzdělávání</t>
  </si>
  <si>
    <t>Celková rekonstrukce budovy MŠ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</si>
</sst>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294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9" fillId="0" borderId="0" xfId="0" applyFont="1" applyProtection="1">
      <protection locked="0"/>
    </xf>
    <xf numFmtId="3" fontId="19" fillId="0" borderId="0" xfId="0" applyNumberFormat="1" applyFont="1" applyProtection="1">
      <protection locked="0"/>
    </xf>
    <xf numFmtId="0" fontId="12" fillId="0" borderId="0" xfId="0" applyFont="1" applyFill="1" applyProtection="1">
      <protection locked="0"/>
    </xf>
    <xf numFmtId="3" fontId="12" fillId="0" borderId="0" xfId="0" applyNumberFormat="1" applyFont="1" applyFill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39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4" fillId="0" borderId="0" xfId="0" applyFont="1" applyProtection="1"/>
    <xf numFmtId="0" fontId="0" fillId="0" borderId="0" xfId="0" applyProtection="1"/>
    <xf numFmtId="0" fontId="12" fillId="0" borderId="0" xfId="0" applyFont="1" applyProtection="1"/>
    <xf numFmtId="0" fontId="17" fillId="0" borderId="0" xfId="0" applyFont="1" applyProtection="1"/>
    <xf numFmtId="0" fontId="7" fillId="0" borderId="0" xfId="0" applyFont="1" applyProtection="1"/>
    <xf numFmtId="0" fontId="17" fillId="0" borderId="46" xfId="0" applyFont="1" applyBorder="1" applyProtection="1"/>
    <xf numFmtId="0" fontId="17" fillId="0" borderId="47" xfId="0" applyFont="1" applyBorder="1" applyProtection="1"/>
    <xf numFmtId="0" fontId="17" fillId="0" borderId="48" xfId="0" applyFont="1" applyBorder="1" applyAlignment="1" applyProtection="1">
      <alignment horizontal="center"/>
    </xf>
    <xf numFmtId="0" fontId="12" fillId="0" borderId="41" xfId="0" applyFont="1" applyFill="1" applyBorder="1" applyProtection="1"/>
    <xf numFmtId="0" fontId="12" fillId="0" borderId="0" xfId="0" applyFont="1" applyFill="1" applyBorder="1" applyProtection="1"/>
    <xf numFmtId="9" fontId="12" fillId="0" borderId="42" xfId="2" applyFont="1" applyFill="1" applyBorder="1" applyAlignment="1" applyProtection="1">
      <alignment horizontal="center"/>
    </xf>
    <xf numFmtId="0" fontId="12" fillId="3" borderId="41" xfId="0" applyFont="1" applyFill="1" applyBorder="1" applyProtection="1"/>
    <xf numFmtId="0" fontId="0" fillId="3" borderId="0" xfId="0" applyFill="1" applyBorder="1" applyProtection="1"/>
    <xf numFmtId="9" fontId="12" fillId="3" borderId="42" xfId="2" applyFont="1" applyFill="1" applyBorder="1" applyAlignment="1" applyProtection="1">
      <alignment horizontal="center"/>
    </xf>
    <xf numFmtId="0" fontId="12" fillId="4" borderId="41" xfId="0" applyFont="1" applyFill="1" applyBorder="1" applyProtection="1"/>
    <xf numFmtId="0" fontId="0" fillId="4" borderId="0" xfId="0" applyFill="1" applyBorder="1" applyProtection="1"/>
    <xf numFmtId="9" fontId="12" fillId="4" borderId="42" xfId="2" applyFont="1" applyFill="1" applyBorder="1" applyAlignment="1" applyProtection="1">
      <alignment horizontal="center"/>
    </xf>
    <xf numFmtId="0" fontId="12" fillId="4" borderId="43" xfId="0" applyFont="1" applyFill="1" applyBorder="1" applyProtection="1"/>
    <xf numFmtId="0" fontId="0" fillId="4" borderId="44" xfId="0" applyFill="1" applyBorder="1" applyProtection="1"/>
    <xf numFmtId="9" fontId="12" fillId="4" borderId="45" xfId="2" applyFont="1" applyFill="1" applyBorder="1" applyAlignment="1" applyProtection="1">
      <alignment horizontal="center"/>
    </xf>
    <xf numFmtId="49" fontId="12" fillId="0" borderId="0" xfId="0" applyNumberFormat="1" applyFont="1" applyProtection="1"/>
    <xf numFmtId="0" fontId="13" fillId="0" borderId="0" xfId="0" applyFont="1" applyProtection="1"/>
    <xf numFmtId="0" fontId="18" fillId="0" borderId="0" xfId="1" applyFont="1" applyProtection="1"/>
    <xf numFmtId="0" fontId="22" fillId="0" borderId="0" xfId="0" applyFont="1" applyProtection="1"/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7" fillId="0" borderId="0" xfId="0" applyFont="1" applyFill="1" applyProtection="1"/>
    <xf numFmtId="0" fontId="0" fillId="0" borderId="0" xfId="0" applyFill="1" applyProtection="1"/>
    <xf numFmtId="0" fontId="12" fillId="0" borderId="0" xfId="0" applyFont="1" applyFill="1" applyProtection="1"/>
    <xf numFmtId="0" fontId="13" fillId="0" borderId="0" xfId="0" applyFont="1" applyFill="1" applyProtection="1"/>
    <xf numFmtId="0" fontId="0" fillId="0" borderId="31" xfId="0" applyFill="1" applyBorder="1" applyProtection="1">
      <protection locked="0"/>
    </xf>
    <xf numFmtId="3" fontId="0" fillId="0" borderId="0" xfId="0" applyNumberFormat="1" applyFont="1" applyProtection="1">
      <protection locked="0"/>
    </xf>
    <xf numFmtId="0" fontId="0" fillId="0" borderId="0" xfId="0" applyFont="1"/>
    <xf numFmtId="0" fontId="0" fillId="0" borderId="0" xfId="0" applyFont="1" applyAlignment="1">
      <alignment shrinkToFit="1"/>
    </xf>
    <xf numFmtId="49" fontId="0" fillId="0" borderId="0" xfId="0" applyNumberFormat="1" applyFont="1"/>
    <xf numFmtId="0" fontId="0" fillId="2" borderId="0" xfId="0" applyFont="1" applyFill="1" applyAlignment="1">
      <alignment shrinkToFit="1"/>
    </xf>
    <xf numFmtId="0" fontId="7" fillId="2" borderId="0" xfId="0" applyFont="1" applyFill="1" applyAlignment="1">
      <alignment shrinkToFit="1"/>
    </xf>
    <xf numFmtId="0" fontId="12" fillId="2" borderId="50" xfId="0" applyFont="1" applyFill="1" applyBorder="1" applyAlignment="1">
      <alignment horizontal="left" vertical="center" wrapText="1" shrinkToFit="1"/>
    </xf>
    <xf numFmtId="0" fontId="12" fillId="2" borderId="50" xfId="0" applyFont="1" applyFill="1" applyBorder="1" applyAlignment="1">
      <alignment horizontal="left" vertical="center" shrinkToFit="1"/>
    </xf>
    <xf numFmtId="0" fontId="12" fillId="2" borderId="51" xfId="0" applyFont="1" applyFill="1" applyBorder="1" applyAlignment="1">
      <alignment horizontal="center" vertical="center" shrinkToFit="1"/>
    </xf>
    <xf numFmtId="0" fontId="12" fillId="2" borderId="50" xfId="0" applyFont="1" applyFill="1" applyBorder="1" applyAlignment="1">
      <alignment horizontal="center" vertical="center" shrinkToFit="1"/>
    </xf>
    <xf numFmtId="4" fontId="12" fillId="2" borderId="50" xfId="0" applyNumberFormat="1" applyFont="1" applyFill="1" applyBorder="1" applyAlignment="1">
      <alignment horizontal="left" vertical="center" wrapText="1" shrinkToFit="1"/>
    </xf>
    <xf numFmtId="0" fontId="12" fillId="2" borderId="52" xfId="0" applyFont="1" applyFill="1" applyBorder="1" applyAlignment="1">
      <alignment horizontal="center" vertical="center" shrinkToFit="1"/>
    </xf>
    <xf numFmtId="0" fontId="12" fillId="2" borderId="49" xfId="0" applyFont="1" applyFill="1" applyBorder="1" applyAlignment="1">
      <alignment horizontal="center" vertical="center" wrapText="1" shrinkToFit="1"/>
    </xf>
    <xf numFmtId="0" fontId="12" fillId="2" borderId="51" xfId="0" applyFont="1" applyFill="1" applyBorder="1" applyAlignment="1">
      <alignment horizontal="left" vertical="center" wrapText="1" shrinkToFit="1"/>
    </xf>
    <xf numFmtId="0" fontId="12" fillId="2" borderId="50" xfId="0" applyFont="1" applyFill="1" applyBorder="1" applyAlignment="1">
      <alignment horizontal="center" vertical="center" wrapText="1" shrinkToFit="1"/>
    </xf>
    <xf numFmtId="0" fontId="12" fillId="2" borderId="51" xfId="0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shrinkToFit="1"/>
    </xf>
    <xf numFmtId="3" fontId="12" fillId="2" borderId="50" xfId="0" applyNumberFormat="1" applyFont="1" applyFill="1" applyBorder="1" applyAlignment="1">
      <alignment horizontal="center" vertical="center" wrapText="1" shrinkToFit="1"/>
    </xf>
    <xf numFmtId="0" fontId="12" fillId="2" borderId="51" xfId="0" applyFont="1" applyFill="1" applyBorder="1" applyAlignment="1">
      <alignment horizontal="left" vertical="center" shrinkToFit="1"/>
    </xf>
    <xf numFmtId="0" fontId="0" fillId="2" borderId="0" xfId="0" applyFont="1" applyFill="1" applyAlignment="1" applyProtection="1">
      <alignment horizontal="center"/>
      <protection locked="0"/>
    </xf>
    <xf numFmtId="0" fontId="0" fillId="2" borderId="0" xfId="0" applyFont="1" applyFill="1" applyProtection="1">
      <protection locked="0"/>
    </xf>
    <xf numFmtId="0" fontId="0" fillId="2" borderId="0" xfId="0" applyFont="1" applyFill="1" applyAlignment="1" applyProtection="1">
      <protection locked="0"/>
    </xf>
    <xf numFmtId="3" fontId="0" fillId="2" borderId="0" xfId="0" applyNumberFormat="1" applyFont="1" applyFill="1" applyProtection="1">
      <protection locked="0"/>
    </xf>
    <xf numFmtId="0" fontId="0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Alignment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protection locked="0"/>
    </xf>
    <xf numFmtId="0" fontId="0" fillId="2" borderId="0" xfId="0" applyFont="1" applyFill="1" applyAlignment="1">
      <alignment horizontal="center" shrinkToFit="1"/>
    </xf>
    <xf numFmtId="0" fontId="0" fillId="2" borderId="0" xfId="0" applyFont="1" applyFill="1" applyAlignment="1">
      <alignment wrapText="1" shrinkToFit="1"/>
    </xf>
    <xf numFmtId="0" fontId="0" fillId="2" borderId="0" xfId="0" applyFont="1" applyFill="1" applyAlignment="1">
      <alignment horizontal="left" wrapText="1" shrinkToFit="1"/>
    </xf>
    <xf numFmtId="0" fontId="0" fillId="2" borderId="0" xfId="0" applyFont="1" applyFill="1" applyAlignment="1">
      <alignment horizontal="center" wrapText="1" shrinkToFit="1"/>
    </xf>
    <xf numFmtId="0" fontId="7" fillId="0" borderId="0" xfId="0" applyFont="1"/>
    <xf numFmtId="0" fontId="12" fillId="2" borderId="4" xfId="0" applyFont="1" applyFill="1" applyBorder="1" applyAlignment="1" applyProtection="1">
      <alignment horizontal="center" vertical="center" wrapText="1" shrinkToFit="1"/>
    </xf>
    <xf numFmtId="0" fontId="12" fillId="2" borderId="5" xfId="0" applyFont="1" applyFill="1" applyBorder="1" applyAlignment="1" applyProtection="1">
      <alignment horizontal="center" vertical="center" wrapText="1" shrinkToFit="1"/>
    </xf>
    <xf numFmtId="0" fontId="12" fillId="2" borderId="34" xfId="0" applyFont="1" applyFill="1" applyBorder="1" applyAlignment="1" applyProtection="1">
      <alignment horizontal="center" vertical="center" wrapText="1" shrinkToFit="1"/>
    </xf>
    <xf numFmtId="0" fontId="12" fillId="2" borderId="36" xfId="0" applyFont="1" applyFill="1" applyBorder="1" applyAlignment="1">
      <alignment horizontal="left" vertical="center" wrapText="1" shrinkToFit="1"/>
    </xf>
    <xf numFmtId="0" fontId="17" fillId="5" borderId="30" xfId="0" applyFont="1" applyFill="1" applyBorder="1" applyAlignment="1" applyProtection="1">
      <alignment horizontal="center" vertical="center" wrapText="1" shrinkToFit="1"/>
    </xf>
    <xf numFmtId="0" fontId="17" fillId="5" borderId="32" xfId="0" applyFont="1" applyFill="1" applyBorder="1" applyAlignment="1" applyProtection="1">
      <alignment horizontal="center" vertical="center" shrinkToFit="1"/>
    </xf>
    <xf numFmtId="0" fontId="17" fillId="5" borderId="33" xfId="0" applyFont="1" applyFill="1" applyBorder="1" applyAlignment="1" applyProtection="1">
      <alignment horizontal="center" vertical="center" shrinkToFit="1"/>
    </xf>
    <xf numFmtId="3" fontId="12" fillId="5" borderId="17" xfId="0" applyNumberFormat="1" applyFont="1" applyFill="1" applyBorder="1" applyAlignment="1" applyProtection="1">
      <alignment horizontal="center" vertical="center" wrapText="1" shrinkToFit="1"/>
    </xf>
    <xf numFmtId="3" fontId="12" fillId="5" borderId="19" xfId="0" applyNumberFormat="1" applyFont="1" applyFill="1" applyBorder="1" applyAlignment="1" applyProtection="1">
      <alignment horizontal="center" vertical="center" wrapText="1" shrinkToFit="1"/>
    </xf>
    <xf numFmtId="0" fontId="12" fillId="5" borderId="30" xfId="0" applyFont="1" applyFill="1" applyBorder="1" applyAlignment="1" applyProtection="1">
      <alignment horizontal="center" vertical="center" wrapText="1" shrinkToFit="1"/>
    </xf>
    <xf numFmtId="0" fontId="12" fillId="5" borderId="33" xfId="0" applyFont="1" applyFill="1" applyBorder="1" applyAlignment="1" applyProtection="1">
      <alignment horizontal="center" vertical="center" wrapText="1" shrinkToFit="1"/>
    </xf>
    <xf numFmtId="0" fontId="12" fillId="0" borderId="13" xfId="0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horizontal="left" vertical="top" wrapText="1"/>
      <protection locked="0"/>
    </xf>
    <xf numFmtId="49" fontId="12" fillId="0" borderId="2" xfId="0" applyNumberFormat="1" applyFont="1" applyBorder="1" applyAlignment="1" applyProtection="1">
      <alignment horizontal="left" vertical="top" wrapText="1"/>
      <protection locked="0"/>
    </xf>
    <xf numFmtId="49" fontId="12" fillId="0" borderId="3" xfId="0" applyNumberFormat="1" applyFont="1" applyBorder="1" applyAlignment="1" applyProtection="1">
      <alignment horizontal="left" vertical="top" wrapText="1"/>
      <protection locked="0"/>
    </xf>
    <xf numFmtId="0" fontId="12" fillId="2" borderId="13" xfId="0" applyFont="1" applyFill="1" applyBorder="1" applyAlignment="1" applyProtection="1">
      <alignment horizontal="left" vertical="top" wrapText="1"/>
      <protection locked="0"/>
    </xf>
    <xf numFmtId="0" fontId="12" fillId="0" borderId="13" xfId="0" applyFont="1" applyFill="1" applyBorder="1" applyAlignment="1" applyProtection="1">
      <alignment horizontal="left" vertical="top" wrapText="1"/>
      <protection locked="0"/>
    </xf>
    <xf numFmtId="3" fontId="12" fillId="0" borderId="1" xfId="0" applyNumberFormat="1" applyFont="1" applyBorder="1" applyAlignment="1" applyProtection="1">
      <alignment horizontal="left" vertical="top" wrapText="1"/>
      <protection locked="0"/>
    </xf>
    <xf numFmtId="3" fontId="12" fillId="0" borderId="3" xfId="0" applyNumberFormat="1" applyFont="1" applyBorder="1" applyAlignment="1" applyProtection="1">
      <alignment horizontal="left" vertical="top" wrapText="1"/>
      <protection locked="0"/>
    </xf>
    <xf numFmtId="164" fontId="12" fillId="0" borderId="3" xfId="0" applyNumberFormat="1" applyFont="1" applyBorder="1" applyAlignment="1" applyProtection="1">
      <alignment horizontal="left" vertical="top" wrapText="1"/>
      <protection locked="0"/>
    </xf>
    <xf numFmtId="0" fontId="12" fillId="0" borderId="3" xfId="0" applyFont="1" applyBorder="1" applyAlignment="1" applyProtection="1">
      <alignment horizontal="left" vertical="top" wrapText="1"/>
      <protection locked="0"/>
    </xf>
    <xf numFmtId="0" fontId="12" fillId="0" borderId="31" xfId="0" applyFont="1" applyBorder="1" applyAlignment="1" applyProtection="1">
      <alignment horizontal="left" vertical="top" wrapText="1"/>
      <protection locked="0"/>
    </xf>
    <xf numFmtId="0" fontId="12" fillId="0" borderId="23" xfId="0" applyFont="1" applyBorder="1" applyAlignment="1" applyProtection="1">
      <alignment horizontal="left" vertical="top" wrapText="1"/>
      <protection locked="0"/>
    </xf>
    <xf numFmtId="0" fontId="12" fillId="0" borderId="24" xfId="0" applyFont="1" applyBorder="1" applyAlignment="1" applyProtection="1">
      <alignment horizontal="left" vertical="top" wrapText="1"/>
      <protection locked="0"/>
    </xf>
    <xf numFmtId="49" fontId="12" fillId="0" borderId="24" xfId="0" applyNumberFormat="1" applyFont="1" applyBorder="1" applyAlignment="1" applyProtection="1">
      <alignment horizontal="left" vertical="top" wrapText="1"/>
      <protection locked="0"/>
    </xf>
    <xf numFmtId="49" fontId="12" fillId="0" borderId="25" xfId="0" applyNumberFormat="1" applyFont="1" applyBorder="1" applyAlignment="1" applyProtection="1">
      <alignment horizontal="left" vertical="top" wrapText="1"/>
      <protection locked="0"/>
    </xf>
    <xf numFmtId="0" fontId="12" fillId="2" borderId="31" xfId="0" applyFont="1" applyFill="1" applyBorder="1" applyAlignment="1" applyProtection="1">
      <alignment horizontal="left" vertical="top" wrapText="1"/>
      <protection locked="0"/>
    </xf>
    <xf numFmtId="3" fontId="12" fillId="0" borderId="23" xfId="0" applyNumberFormat="1" applyFont="1" applyBorder="1" applyAlignment="1" applyProtection="1">
      <alignment horizontal="left" vertical="top" wrapText="1"/>
      <protection locked="0"/>
    </xf>
    <xf numFmtId="3" fontId="12" fillId="0" borderId="25" xfId="0" applyNumberFormat="1" applyFont="1" applyBorder="1" applyAlignment="1" applyProtection="1">
      <alignment horizontal="left" vertical="top" wrapText="1"/>
      <protection locked="0"/>
    </xf>
    <xf numFmtId="0" fontId="12" fillId="0" borderId="25" xfId="0" applyFont="1" applyBorder="1" applyAlignment="1" applyProtection="1">
      <alignment horizontal="left" vertical="top" wrapText="1"/>
      <protection locked="0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vertical="center" wrapText="1" shrinkToFit="1"/>
    </xf>
    <xf numFmtId="0" fontId="12" fillId="2" borderId="5" xfId="0" applyFont="1" applyFill="1" applyBorder="1" applyAlignment="1">
      <alignment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left" vertical="center" wrapText="1" shrinkToFit="1"/>
    </xf>
    <xf numFmtId="0" fontId="12" fillId="2" borderId="5" xfId="0" applyFont="1" applyFill="1" applyBorder="1" applyAlignment="1">
      <alignment horizontal="center" vertical="center" wrapText="1" shrinkToFit="1"/>
    </xf>
    <xf numFmtId="0" fontId="12" fillId="2" borderId="5" xfId="0" applyFont="1" applyFill="1" applyBorder="1" applyAlignment="1">
      <alignment vertical="top" wrapText="1" shrinkToFit="1"/>
    </xf>
    <xf numFmtId="3" fontId="12" fillId="2" borderId="5" xfId="0" applyNumberFormat="1" applyFont="1" applyFill="1" applyBorder="1" applyAlignment="1">
      <alignment vertical="center" wrapText="1" shrinkToFit="1"/>
    </xf>
    <xf numFmtId="0" fontId="12" fillId="2" borderId="6" xfId="0" applyFont="1" applyFill="1" applyBorder="1" applyAlignment="1">
      <alignment horizontal="center" vertical="center" wrapText="1" shrinkToFit="1"/>
    </xf>
    <xf numFmtId="0" fontId="28" fillId="2" borderId="50" xfId="0" applyFont="1" applyFill="1" applyBorder="1" applyAlignment="1">
      <alignment horizontal="left" vertical="center" wrapText="1" shrinkToFit="1"/>
    </xf>
    <xf numFmtId="0" fontId="28" fillId="2" borderId="50" xfId="0" applyFont="1" applyFill="1" applyBorder="1" applyAlignment="1">
      <alignment horizontal="left" vertical="center" shrinkToFit="1"/>
    </xf>
    <xf numFmtId="0" fontId="28" fillId="2" borderId="51" xfId="0" applyFont="1" applyFill="1" applyBorder="1" applyAlignment="1">
      <alignment horizontal="center" vertical="center" shrinkToFit="1"/>
    </xf>
    <xf numFmtId="0" fontId="28" fillId="2" borderId="50" xfId="0" applyFont="1" applyFill="1" applyBorder="1" applyAlignment="1">
      <alignment horizontal="center" vertical="center" shrinkToFit="1"/>
    </xf>
    <xf numFmtId="4" fontId="28" fillId="2" borderId="50" xfId="0" applyNumberFormat="1" applyFont="1" applyFill="1" applyBorder="1" applyAlignment="1">
      <alignment horizontal="left" vertical="center" wrapText="1" shrinkToFit="1"/>
    </xf>
    <xf numFmtId="0" fontId="28" fillId="2" borderId="52" xfId="0" applyFont="1" applyFill="1" applyBorder="1" applyAlignment="1">
      <alignment horizontal="center" vertical="center" shrinkToFit="1"/>
    </xf>
    <xf numFmtId="0" fontId="28" fillId="2" borderId="49" xfId="0" applyFont="1" applyFill="1" applyBorder="1" applyAlignment="1">
      <alignment horizontal="center" vertical="center" wrapText="1" shrinkToFit="1"/>
    </xf>
    <xf numFmtId="0" fontId="28" fillId="2" borderId="51" xfId="0" applyFont="1" applyFill="1" applyBorder="1" applyAlignment="1">
      <alignment horizontal="left" vertical="center" wrapText="1" shrinkToFit="1"/>
    </xf>
    <xf numFmtId="0" fontId="28" fillId="2" borderId="50" xfId="0" applyFont="1" applyFill="1" applyBorder="1" applyAlignment="1">
      <alignment horizontal="center" vertical="center" wrapText="1" shrinkToFit="1"/>
    </xf>
    <xf numFmtId="4" fontId="29" fillId="2" borderId="50" xfId="0" applyNumberFormat="1" applyFont="1" applyFill="1" applyBorder="1" applyAlignment="1">
      <alignment horizontal="left" vertical="center" wrapText="1" shrinkToFit="1"/>
    </xf>
    <xf numFmtId="0" fontId="29" fillId="2" borderId="51" xfId="0" applyFont="1" applyFill="1" applyBorder="1" applyAlignment="1">
      <alignment horizontal="left" vertical="center" wrapText="1" shrinkToFit="1"/>
    </xf>
    <xf numFmtId="0" fontId="12" fillId="2" borderId="17" xfId="0" applyFont="1" applyFill="1" applyBorder="1" applyAlignment="1" applyProtection="1">
      <alignment horizontal="center" vertical="center" wrapText="1" shrinkToFit="1"/>
    </xf>
    <xf numFmtId="0" fontId="12" fillId="2" borderId="20" xfId="0" applyFont="1" applyFill="1" applyBorder="1" applyAlignment="1" applyProtection="1">
      <alignment horizontal="center" vertical="center" wrapText="1" shrinkToFit="1"/>
    </xf>
    <xf numFmtId="0" fontId="12" fillId="2" borderId="19" xfId="0" applyFont="1" applyFill="1" applyBorder="1" applyAlignment="1" applyProtection="1">
      <alignment horizontal="center" vertical="center" wrapText="1" shrinkToFit="1"/>
    </xf>
    <xf numFmtId="0" fontId="12" fillId="2" borderId="22" xfId="0" applyFont="1" applyFill="1" applyBorder="1" applyAlignment="1" applyProtection="1">
      <alignment horizontal="center" vertical="center" wrapText="1" shrinkToFit="1"/>
    </xf>
    <xf numFmtId="0" fontId="12" fillId="2" borderId="33" xfId="0" applyFont="1" applyFill="1" applyBorder="1" applyAlignment="1" applyProtection="1">
      <alignment horizontal="center" vertical="center" wrapText="1" shrinkToFit="1"/>
    </xf>
    <xf numFmtId="0" fontId="17" fillId="2" borderId="8" xfId="0" applyFont="1" applyFill="1" applyBorder="1" applyAlignment="1" applyProtection="1">
      <alignment horizontal="center" vertical="center" wrapText="1" shrinkToFit="1"/>
    </xf>
    <xf numFmtId="0" fontId="17" fillId="2" borderId="7" xfId="0" applyFont="1" applyFill="1" applyBorder="1" applyAlignment="1" applyProtection="1">
      <alignment horizontal="center" vertical="center" wrapText="1" shrinkToFit="1"/>
    </xf>
    <xf numFmtId="0" fontId="17" fillId="2" borderId="9" xfId="0" applyFont="1" applyFill="1" applyBorder="1" applyAlignment="1" applyProtection="1">
      <alignment horizontal="center" vertical="center" wrapText="1" shrinkToFit="1"/>
    </xf>
    <xf numFmtId="0" fontId="12" fillId="2" borderId="10" xfId="0" applyFont="1" applyFill="1" applyBorder="1" applyAlignment="1" applyProtection="1">
      <alignment horizontal="center" vertical="center" wrapText="1" shrinkToFit="1"/>
    </xf>
    <xf numFmtId="0" fontId="12" fillId="2" borderId="11" xfId="0" applyFont="1" applyFill="1" applyBorder="1" applyAlignment="1" applyProtection="1">
      <alignment horizontal="center" vertical="center" wrapText="1" shrinkToFit="1"/>
    </xf>
    <xf numFmtId="0" fontId="17" fillId="2" borderId="33" xfId="0" applyFont="1" applyFill="1" applyBorder="1" applyAlignment="1" applyProtection="1">
      <alignment horizontal="center" vertical="center" shrinkToFit="1"/>
    </xf>
    <xf numFmtId="0" fontId="17" fillId="2" borderId="22" xfId="0" applyFont="1" applyFill="1" applyBorder="1" applyAlignment="1" applyProtection="1">
      <alignment horizontal="center" vertical="center" shrinkToFit="1"/>
    </xf>
    <xf numFmtId="3" fontId="12" fillId="2" borderId="17" xfId="0" applyNumberFormat="1" applyFont="1" applyFill="1" applyBorder="1" applyAlignment="1" applyProtection="1">
      <alignment horizontal="center" vertical="center" wrapText="1" shrinkToFit="1"/>
    </xf>
    <xf numFmtId="3" fontId="12" fillId="2" borderId="20" xfId="0" applyNumberFormat="1" applyFont="1" applyFill="1" applyBorder="1" applyAlignment="1" applyProtection="1">
      <alignment horizontal="center" vertical="center" wrapText="1" shrinkToFit="1"/>
    </xf>
    <xf numFmtId="3" fontId="12" fillId="2" borderId="19" xfId="0" applyNumberFormat="1" applyFont="1" applyFill="1" applyBorder="1" applyAlignment="1" applyProtection="1">
      <alignment horizontal="center" vertical="center" wrapText="1" shrinkToFit="1"/>
    </xf>
    <xf numFmtId="3" fontId="12" fillId="2" borderId="22" xfId="0" applyNumberFormat="1" applyFont="1" applyFill="1" applyBorder="1" applyAlignment="1" applyProtection="1">
      <alignment horizontal="center" vertical="center" wrapText="1" shrinkToFit="1"/>
    </xf>
    <xf numFmtId="0" fontId="12" fillId="2" borderId="30" xfId="0" applyFont="1" applyFill="1" applyBorder="1" applyAlignment="1" applyProtection="1">
      <alignment horizontal="center" vertical="center" wrapText="1" shrinkToFit="1"/>
    </xf>
    <xf numFmtId="3" fontId="11" fillId="2" borderId="35" xfId="0" applyNumberFormat="1" applyFont="1" applyFill="1" applyBorder="1" applyAlignment="1" applyProtection="1">
      <alignment horizontal="center"/>
      <protection locked="0"/>
    </xf>
    <xf numFmtId="3" fontId="11" fillId="2" borderId="40" xfId="0" applyNumberFormat="1" applyFont="1" applyFill="1" applyBorder="1" applyAlignment="1" applyProtection="1">
      <alignment horizontal="center"/>
      <protection locked="0"/>
    </xf>
    <xf numFmtId="3" fontId="11" fillId="2" borderId="36" xfId="0" applyNumberFormat="1" applyFont="1" applyFill="1" applyBorder="1" applyAlignment="1" applyProtection="1">
      <alignment horizontal="center"/>
      <protection locked="0"/>
    </xf>
    <xf numFmtId="0" fontId="17" fillId="2" borderId="10" xfId="0" applyFont="1" applyFill="1" applyBorder="1" applyAlignment="1" applyProtection="1">
      <alignment horizontal="center" vertical="center" shrinkToFit="1"/>
    </xf>
    <xf numFmtId="0" fontId="17" fillId="2" borderId="16" xfId="0" applyFont="1" applyFill="1" applyBorder="1" applyAlignment="1" applyProtection="1">
      <alignment horizontal="center" vertical="center" shrinkToFit="1"/>
    </xf>
    <xf numFmtId="0" fontId="17" fillId="2" borderId="11" xfId="0" applyFont="1" applyFill="1" applyBorder="1" applyAlignment="1" applyProtection="1">
      <alignment horizontal="center" vertical="center" shrinkToFit="1"/>
    </xf>
    <xf numFmtId="0" fontId="17" fillId="2" borderId="27" xfId="0" applyFont="1" applyFill="1" applyBorder="1" applyAlignment="1" applyProtection="1">
      <alignment horizontal="center" vertical="center" shrinkToFit="1"/>
    </xf>
    <xf numFmtId="0" fontId="17" fillId="2" borderId="28" xfId="0" applyFont="1" applyFill="1" applyBorder="1" applyAlignment="1" applyProtection="1">
      <alignment horizontal="center" vertical="center" shrinkToFit="1"/>
    </xf>
    <xf numFmtId="0" fontId="17" fillId="2" borderId="29" xfId="0" applyFont="1" applyFill="1" applyBorder="1" applyAlignment="1" applyProtection="1">
      <alignment horizontal="center" vertical="center" shrinkToFit="1"/>
    </xf>
    <xf numFmtId="0" fontId="17" fillId="2" borderId="10" xfId="0" applyFont="1" applyFill="1" applyBorder="1" applyAlignment="1" applyProtection="1">
      <alignment horizontal="left" vertical="center" wrapText="1" shrinkToFit="1"/>
    </xf>
    <xf numFmtId="0" fontId="17" fillId="2" borderId="16" xfId="0" applyFont="1" applyFill="1" applyBorder="1" applyAlignment="1" applyProtection="1">
      <alignment horizontal="left" vertical="center" wrapText="1" shrinkToFit="1"/>
    </xf>
    <xf numFmtId="0" fontId="17" fillId="2" borderId="11" xfId="0" applyFont="1" applyFill="1" applyBorder="1" applyAlignment="1" applyProtection="1">
      <alignment horizontal="left" vertical="center" wrapText="1" shrinkToFit="1"/>
    </xf>
    <xf numFmtId="0" fontId="17" fillId="2" borderId="10" xfId="0" applyFont="1" applyFill="1" applyBorder="1" applyAlignment="1" applyProtection="1">
      <alignment horizontal="center" vertical="center" wrapText="1" shrinkToFit="1"/>
    </xf>
    <xf numFmtId="0" fontId="17" fillId="2" borderId="16" xfId="0" applyFont="1" applyFill="1" applyBorder="1" applyAlignment="1" applyProtection="1">
      <alignment horizontal="center" vertical="center" wrapText="1" shrinkToFit="1"/>
    </xf>
    <xf numFmtId="0" fontId="17" fillId="2" borderId="11" xfId="0" applyFont="1" applyFill="1" applyBorder="1" applyAlignment="1" applyProtection="1">
      <alignment horizontal="center" vertical="center" wrapText="1" shrinkToFit="1"/>
    </xf>
    <xf numFmtId="3" fontId="17" fillId="2" borderId="8" xfId="0" applyNumberFormat="1" applyFont="1" applyFill="1" applyBorder="1" applyAlignment="1" applyProtection="1">
      <alignment horizontal="center" vertical="center" wrapText="1" shrinkToFit="1"/>
    </xf>
    <xf numFmtId="3" fontId="17" fillId="2" borderId="9" xfId="0" applyNumberFormat="1" applyFont="1" applyFill="1" applyBorder="1" applyAlignment="1" applyProtection="1">
      <alignment horizontal="center" vertical="center" wrapText="1" shrinkToFit="1"/>
    </xf>
    <xf numFmtId="0" fontId="17" fillId="2" borderId="27" xfId="0" applyFont="1" applyFill="1" applyBorder="1" applyAlignment="1" applyProtection="1">
      <alignment horizontal="center" vertical="top" wrapText="1" shrinkToFit="1"/>
    </xf>
    <xf numFmtId="0" fontId="17" fillId="2" borderId="29" xfId="0" applyFont="1" applyFill="1" applyBorder="1" applyAlignment="1" applyProtection="1">
      <alignment horizontal="center" vertical="top" wrapText="1" shrinkToFit="1"/>
    </xf>
    <xf numFmtId="0" fontId="17" fillId="2" borderId="27" xfId="0" applyFont="1" applyFill="1" applyBorder="1" applyAlignment="1" applyProtection="1">
      <alignment horizontal="center" vertical="center" wrapText="1" shrinkToFit="1"/>
    </xf>
    <xf numFmtId="0" fontId="17" fillId="2" borderId="28" xfId="0" applyFont="1" applyFill="1" applyBorder="1" applyAlignment="1" applyProtection="1">
      <alignment horizontal="center" vertical="center" wrapText="1" shrinkToFit="1"/>
    </xf>
    <xf numFmtId="0" fontId="17" fillId="2" borderId="29" xfId="0" applyFont="1" applyFill="1" applyBorder="1" applyAlignment="1" applyProtection="1">
      <alignment horizontal="center" vertical="center" wrapText="1" shrinkToFit="1"/>
    </xf>
    <xf numFmtId="0" fontId="17" fillId="2" borderId="8" xfId="0" applyFont="1" applyFill="1" applyBorder="1" applyAlignment="1" applyProtection="1">
      <alignment horizontal="center" vertical="top" wrapText="1" shrinkToFit="1"/>
    </xf>
    <xf numFmtId="0" fontId="17" fillId="2" borderId="9" xfId="0" applyFont="1" applyFill="1" applyBorder="1" applyAlignment="1" applyProtection="1">
      <alignment horizontal="center" vertical="top" wrapText="1" shrinkToFit="1"/>
    </xf>
    <xf numFmtId="0" fontId="17" fillId="2" borderId="30" xfId="0" applyFont="1" applyFill="1" applyBorder="1" applyAlignment="1" applyProtection="1">
      <alignment horizontal="center" vertical="center" wrapText="1" shrinkToFit="1"/>
    </xf>
    <xf numFmtId="0" fontId="17" fillId="2" borderId="20" xfId="0" applyFont="1" applyFill="1" applyBorder="1" applyAlignment="1" applyProtection="1">
      <alignment horizontal="center" vertical="center" wrapText="1" shrinkToFit="1"/>
    </xf>
    <xf numFmtId="0" fontId="17" fillId="2" borderId="32" xfId="0" applyFont="1" applyFill="1" applyBorder="1" applyAlignment="1" applyProtection="1">
      <alignment horizontal="center" vertical="center" shrinkToFit="1"/>
    </xf>
    <xf numFmtId="0" fontId="17" fillId="2" borderId="21" xfId="0" applyFont="1" applyFill="1" applyBorder="1" applyAlignment="1" applyProtection="1">
      <alignment horizontal="center" vertical="center" shrinkToFit="1"/>
    </xf>
    <xf numFmtId="0" fontId="17" fillId="5" borderId="8" xfId="0" applyFont="1" applyFill="1" applyBorder="1" applyAlignment="1" applyProtection="1">
      <alignment horizontal="center" vertical="center" wrapText="1" shrinkToFit="1"/>
    </xf>
    <xf numFmtId="0" fontId="17" fillId="5" borderId="7" xfId="0" applyFont="1" applyFill="1" applyBorder="1" applyAlignment="1" applyProtection="1">
      <alignment horizontal="center" vertical="center" wrapText="1" shrinkToFit="1"/>
    </xf>
    <xf numFmtId="0" fontId="17" fillId="5" borderId="9" xfId="0" applyFont="1" applyFill="1" applyBorder="1" applyAlignment="1" applyProtection="1">
      <alignment horizontal="center" vertical="center" wrapText="1" shrinkToFit="1"/>
    </xf>
    <xf numFmtId="0" fontId="11" fillId="0" borderId="27" xfId="0" applyFont="1" applyFill="1" applyBorder="1" applyAlignment="1" applyProtection="1">
      <alignment horizontal="center"/>
    </xf>
    <xf numFmtId="0" fontId="11" fillId="0" borderId="28" xfId="0" applyFont="1" applyFill="1" applyBorder="1" applyAlignment="1" applyProtection="1">
      <alignment horizontal="center"/>
    </xf>
    <xf numFmtId="0" fontId="11" fillId="0" borderId="29" xfId="0" applyFont="1" applyFill="1" applyBorder="1" applyAlignment="1" applyProtection="1">
      <alignment horizontal="center"/>
    </xf>
    <xf numFmtId="0" fontId="17" fillId="5" borderId="10" xfId="0" applyFont="1" applyFill="1" applyBorder="1" applyAlignment="1" applyProtection="1">
      <alignment horizontal="center" vertical="center" shrinkToFit="1"/>
    </xf>
    <xf numFmtId="0" fontId="17" fillId="2" borderId="11" xfId="0" applyFont="1" applyFill="1" applyBorder="1" applyAlignment="1" applyProtection="1">
      <alignment horizontal="center" vertical="center" wrapText="1"/>
    </xf>
    <xf numFmtId="0" fontId="17" fillId="5" borderId="27" xfId="0" applyFont="1" applyFill="1" applyBorder="1" applyAlignment="1" applyProtection="1">
      <alignment horizontal="center" vertical="center" shrinkToFit="1"/>
    </xf>
    <xf numFmtId="0" fontId="17" fillId="5" borderId="28" xfId="0" applyFont="1" applyFill="1" applyBorder="1" applyAlignment="1" applyProtection="1">
      <alignment horizontal="center" vertical="center" shrinkToFit="1"/>
    </xf>
    <xf numFmtId="0" fontId="17" fillId="5" borderId="29" xfId="0" applyFont="1" applyFill="1" applyBorder="1" applyAlignment="1" applyProtection="1">
      <alignment horizontal="center" vertical="center" shrinkToFit="1"/>
    </xf>
    <xf numFmtId="0" fontId="17" fillId="5" borderId="10" xfId="0" applyFont="1" applyFill="1" applyBorder="1" applyAlignment="1" applyProtection="1">
      <alignment horizontal="left" vertical="center" wrapText="1" shrinkToFit="1"/>
    </xf>
    <xf numFmtId="0" fontId="17" fillId="0" borderId="11" xfId="0" applyFont="1" applyFill="1" applyBorder="1" applyAlignment="1" applyProtection="1">
      <alignment horizontal="center" vertical="center" wrapText="1"/>
    </xf>
    <xf numFmtId="0" fontId="17" fillId="5" borderId="10" xfId="0" applyFont="1" applyFill="1" applyBorder="1" applyAlignment="1" applyProtection="1">
      <alignment horizontal="center" vertical="center" wrapText="1" shrinkToFit="1"/>
    </xf>
    <xf numFmtId="3" fontId="17" fillId="5" borderId="8" xfId="0" applyNumberFormat="1" applyFont="1" applyFill="1" applyBorder="1" applyAlignment="1" applyProtection="1">
      <alignment horizontal="center" vertical="center" wrapText="1" shrinkToFit="1"/>
    </xf>
    <xf numFmtId="3" fontId="17" fillId="5" borderId="9" xfId="0" applyNumberFormat="1" applyFont="1" applyFill="1" applyBorder="1" applyAlignment="1" applyProtection="1">
      <alignment horizontal="center" vertical="center" wrapText="1" shrinkToFit="1"/>
    </xf>
    <xf numFmtId="0" fontId="17" fillId="5" borderId="27" xfId="0" applyFont="1" applyFill="1" applyBorder="1" applyAlignment="1" applyProtection="1">
      <alignment horizontal="center" vertical="top" wrapText="1" shrinkToFit="1"/>
    </xf>
    <xf numFmtId="0" fontId="17" fillId="5" borderId="29" xfId="0" applyFont="1" applyFill="1" applyBorder="1" applyAlignment="1" applyProtection="1">
      <alignment horizontal="center" vertical="top" wrapText="1" shrinkToFit="1"/>
    </xf>
    <xf numFmtId="0" fontId="17" fillId="5" borderId="27" xfId="0" applyFont="1" applyFill="1" applyBorder="1" applyAlignment="1" applyProtection="1">
      <alignment horizontal="center" vertical="center" wrapText="1" shrinkToFit="1"/>
    </xf>
    <xf numFmtId="0" fontId="17" fillId="5" borderId="28" xfId="0" applyFont="1" applyFill="1" applyBorder="1" applyAlignment="1" applyProtection="1">
      <alignment horizontal="center" vertical="center" wrapText="1" shrinkToFi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1" fillId="2" borderId="10" xfId="0" applyFont="1" applyFill="1" applyBorder="1" applyAlignment="1" applyProtection="1">
      <alignment horizontal="center" vertical="center" wrapText="1"/>
    </xf>
    <xf numFmtId="0" fontId="21" fillId="2" borderId="16" xfId="0" applyFont="1" applyFill="1" applyBorder="1" applyAlignment="1" applyProtection="1">
      <alignment horizontal="center" vertical="center" wrapText="1"/>
    </xf>
    <xf numFmtId="0" fontId="21" fillId="2" borderId="1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>
      <alignment horizontal="center" vertical="center" shrinkToFit="1"/>
    </xf>
    <xf numFmtId="0" fontId="12" fillId="6" borderId="5" xfId="0" applyFont="1" applyFill="1" applyBorder="1" applyAlignment="1">
      <alignment vertical="center" wrapText="1" shrinkToFit="1"/>
    </xf>
    <xf numFmtId="0" fontId="12" fillId="6" borderId="5" xfId="0" applyFont="1" applyFill="1" applyBorder="1" applyAlignment="1">
      <alignment vertical="center" shrinkToFit="1"/>
    </xf>
    <xf numFmtId="0" fontId="12" fillId="6" borderId="5" xfId="0" applyFont="1" applyFill="1" applyBorder="1" applyAlignment="1">
      <alignment horizontal="center" vertical="center" shrinkToFit="1"/>
    </xf>
    <xf numFmtId="0" fontId="12" fillId="6" borderId="5" xfId="0" applyFont="1" applyFill="1" applyBorder="1" applyAlignment="1">
      <alignment horizontal="left" vertical="center" wrapText="1" shrinkToFit="1"/>
    </xf>
    <xf numFmtId="0" fontId="12" fillId="6" borderId="5" xfId="0" applyFont="1" applyFill="1" applyBorder="1" applyAlignment="1">
      <alignment horizontal="center" vertical="center" wrapText="1" shrinkToFit="1"/>
    </xf>
    <xf numFmtId="0" fontId="12" fillId="6" borderId="5" xfId="0" applyFont="1" applyFill="1" applyBorder="1" applyAlignment="1">
      <alignment vertical="top" wrapText="1" shrinkToFit="1"/>
    </xf>
    <xf numFmtId="3" fontId="22" fillId="6" borderId="5" xfId="0" applyNumberFormat="1" applyFont="1" applyFill="1" applyBorder="1" applyAlignment="1">
      <alignment vertical="center" wrapText="1" shrinkToFit="1"/>
    </xf>
    <xf numFmtId="0" fontId="7" fillId="6" borderId="5" xfId="0" applyFont="1" applyFill="1" applyBorder="1" applyAlignment="1">
      <alignment vertical="center" wrapText="1" shrinkToFit="1"/>
    </xf>
    <xf numFmtId="0" fontId="22" fillId="6" borderId="5" xfId="0" applyFont="1" applyFill="1" applyBorder="1" applyAlignment="1">
      <alignment horizontal="center" vertical="center" wrapText="1" shrinkToFit="1"/>
    </xf>
    <xf numFmtId="0" fontId="12" fillId="6" borderId="6" xfId="0" applyFont="1" applyFill="1" applyBorder="1" applyAlignment="1">
      <alignment horizontal="center" vertical="center" wrapText="1" shrinkToFit="1"/>
    </xf>
    <xf numFmtId="0" fontId="0" fillId="6" borderId="0" xfId="0" applyFont="1" applyFill="1" applyAlignment="1">
      <alignment shrinkToFit="1"/>
    </xf>
    <xf numFmtId="3" fontId="12" fillId="6" borderId="5" xfId="0" applyNumberFormat="1" applyFont="1" applyFill="1" applyBorder="1" applyAlignment="1">
      <alignment vertical="center" wrapText="1" shrinkToFit="1"/>
    </xf>
    <xf numFmtId="0" fontId="12" fillId="6" borderId="31" xfId="0" applyFont="1" applyFill="1" applyBorder="1" applyAlignment="1" applyProtection="1">
      <alignment horizontal="left" vertical="top" wrapText="1"/>
      <protection locked="0"/>
    </xf>
    <xf numFmtId="0" fontId="12" fillId="6" borderId="23" xfId="0" applyFont="1" applyFill="1" applyBorder="1" applyAlignment="1" applyProtection="1">
      <alignment horizontal="left" vertical="top" wrapText="1"/>
      <protection locked="0"/>
    </xf>
    <xf numFmtId="0" fontId="12" fillId="6" borderId="24" xfId="0" applyFont="1" applyFill="1" applyBorder="1" applyAlignment="1" applyProtection="1">
      <alignment horizontal="left" vertical="top" wrapText="1"/>
      <protection locked="0"/>
    </xf>
    <xf numFmtId="49" fontId="12" fillId="6" borderId="24" xfId="0" applyNumberFormat="1" applyFont="1" applyFill="1" applyBorder="1" applyAlignment="1" applyProtection="1">
      <alignment horizontal="left" vertical="top" wrapText="1"/>
      <protection locked="0"/>
    </xf>
    <xf numFmtId="49" fontId="12" fillId="6" borderId="25" xfId="0" applyNumberFormat="1" applyFont="1" applyFill="1" applyBorder="1" applyAlignment="1" applyProtection="1">
      <alignment horizontal="left" vertical="top" wrapText="1"/>
      <protection locked="0"/>
    </xf>
    <xf numFmtId="0" fontId="12" fillId="6" borderId="13" xfId="0" applyFont="1" applyFill="1" applyBorder="1" applyAlignment="1" applyProtection="1">
      <alignment horizontal="left" vertical="top" wrapText="1"/>
      <protection locked="0"/>
    </xf>
    <xf numFmtId="3" fontId="12" fillId="6" borderId="23" xfId="0" applyNumberFormat="1" applyFont="1" applyFill="1" applyBorder="1" applyAlignment="1" applyProtection="1">
      <alignment horizontal="left" vertical="top" wrapText="1"/>
      <protection locked="0"/>
    </xf>
    <xf numFmtId="3" fontId="12" fillId="6" borderId="25" xfId="0" applyNumberFormat="1" applyFont="1" applyFill="1" applyBorder="1" applyAlignment="1" applyProtection="1">
      <alignment horizontal="left" vertical="top" wrapText="1"/>
      <protection locked="0"/>
    </xf>
    <xf numFmtId="164" fontId="12" fillId="6" borderId="3" xfId="0" applyNumberFormat="1" applyFont="1" applyFill="1" applyBorder="1" applyAlignment="1" applyProtection="1">
      <alignment horizontal="left" vertical="top" wrapText="1"/>
      <protection locked="0"/>
    </xf>
    <xf numFmtId="0" fontId="12" fillId="6" borderId="25" xfId="0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/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Z70"/>
  <sheetViews>
    <sheetView tabSelected="1" zoomScale="80" zoomScaleNormal="80" workbookViewId="0">
      <pane ySplit="4" topLeftCell="A36" activePane="bottomLeft" state="frozen"/>
      <selection pane="bottomLeft" activeCell="B39" sqref="B39"/>
    </sheetView>
  </sheetViews>
  <sheetFormatPr defaultColWidth="8.88671875" defaultRowHeight="14.4" x14ac:dyDescent="0.3"/>
  <cols>
    <col min="1" max="1" width="4.6640625" style="101" customWidth="1"/>
    <col min="2" max="2" width="20.6640625" style="102" customWidth="1"/>
    <col min="3" max="3" width="20.6640625" style="75" customWidth="1"/>
    <col min="4" max="6" width="12.6640625" style="101" customWidth="1"/>
    <col min="7" max="7" width="44.6640625" style="103" customWidth="1"/>
    <col min="8" max="8" width="15.6640625" style="101" customWidth="1"/>
    <col min="9" max="9" width="15.6640625" style="104" customWidth="1"/>
    <col min="10" max="10" width="15.6640625" style="101" customWidth="1"/>
    <col min="11" max="11" width="44.109375" style="102" customWidth="1"/>
    <col min="12" max="26" width="15.6640625" style="102" customWidth="1"/>
    <col min="27" max="16384" width="8.88671875" style="75"/>
  </cols>
  <sheetData>
    <row r="1" spans="1:26" ht="28.95" customHeight="1" thickBot="1" x14ac:dyDescent="0.4">
      <c r="A1" s="174" t="s">
        <v>31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6"/>
    </row>
    <row r="2" spans="1:26" ht="28.95" customHeight="1" thickBot="1" x14ac:dyDescent="0.35">
      <c r="A2" s="177" t="s">
        <v>6</v>
      </c>
      <c r="B2" s="180" t="s">
        <v>7</v>
      </c>
      <c r="C2" s="181"/>
      <c r="D2" s="181"/>
      <c r="E2" s="181"/>
      <c r="F2" s="182"/>
      <c r="G2" s="183" t="s">
        <v>8</v>
      </c>
      <c r="H2" s="177" t="s">
        <v>32</v>
      </c>
      <c r="I2" s="186" t="s">
        <v>61</v>
      </c>
      <c r="J2" s="177" t="s">
        <v>10</v>
      </c>
      <c r="K2" s="186" t="s">
        <v>11</v>
      </c>
      <c r="L2" s="189" t="s">
        <v>197</v>
      </c>
      <c r="M2" s="190"/>
      <c r="N2" s="191" t="s">
        <v>198</v>
      </c>
      <c r="O2" s="192"/>
      <c r="P2" s="193" t="s">
        <v>199</v>
      </c>
      <c r="Q2" s="194"/>
      <c r="R2" s="194"/>
      <c r="S2" s="194"/>
      <c r="T2" s="194"/>
      <c r="U2" s="194"/>
      <c r="V2" s="194"/>
      <c r="W2" s="194"/>
      <c r="X2" s="195"/>
      <c r="Y2" s="196" t="s">
        <v>13</v>
      </c>
      <c r="Z2" s="197"/>
    </row>
    <row r="3" spans="1:26" ht="28.95" customHeight="1" x14ac:dyDescent="0.3">
      <c r="A3" s="178"/>
      <c r="B3" s="198" t="s">
        <v>14</v>
      </c>
      <c r="C3" s="200" t="s">
        <v>15</v>
      </c>
      <c r="D3" s="200" t="s">
        <v>16</v>
      </c>
      <c r="E3" s="200" t="s">
        <v>17</v>
      </c>
      <c r="F3" s="167" t="s">
        <v>18</v>
      </c>
      <c r="G3" s="184"/>
      <c r="H3" s="178"/>
      <c r="I3" s="187"/>
      <c r="J3" s="178"/>
      <c r="K3" s="187"/>
      <c r="L3" s="169" t="s">
        <v>19</v>
      </c>
      <c r="M3" s="171" t="s">
        <v>77</v>
      </c>
      <c r="N3" s="173" t="s">
        <v>20</v>
      </c>
      <c r="O3" s="161" t="s">
        <v>21</v>
      </c>
      <c r="P3" s="162" t="s">
        <v>33</v>
      </c>
      <c r="Q3" s="163"/>
      <c r="R3" s="163"/>
      <c r="S3" s="164"/>
      <c r="T3" s="165" t="s">
        <v>34</v>
      </c>
      <c r="U3" s="165" t="s">
        <v>135</v>
      </c>
      <c r="V3" s="165" t="s">
        <v>76</v>
      </c>
      <c r="W3" s="165" t="s">
        <v>35</v>
      </c>
      <c r="X3" s="165" t="s">
        <v>63</v>
      </c>
      <c r="Y3" s="157" t="s">
        <v>22</v>
      </c>
      <c r="Z3" s="159" t="s">
        <v>23</v>
      </c>
    </row>
    <row r="4" spans="1:26" ht="49.2" customHeight="1" thickBot="1" x14ac:dyDescent="0.35">
      <c r="A4" s="179"/>
      <c r="B4" s="199"/>
      <c r="C4" s="201"/>
      <c r="D4" s="201"/>
      <c r="E4" s="201"/>
      <c r="F4" s="168"/>
      <c r="G4" s="185"/>
      <c r="H4" s="179"/>
      <c r="I4" s="188"/>
      <c r="J4" s="179"/>
      <c r="K4" s="188"/>
      <c r="L4" s="170"/>
      <c r="M4" s="172"/>
      <c r="N4" s="158"/>
      <c r="O4" s="160"/>
      <c r="P4" s="106" t="s">
        <v>55</v>
      </c>
      <c r="Q4" s="107" t="s">
        <v>200</v>
      </c>
      <c r="R4" s="107" t="s">
        <v>201</v>
      </c>
      <c r="S4" s="108" t="s">
        <v>202</v>
      </c>
      <c r="T4" s="166"/>
      <c r="U4" s="166"/>
      <c r="V4" s="166"/>
      <c r="W4" s="166"/>
      <c r="X4" s="166"/>
      <c r="Y4" s="158"/>
      <c r="Z4" s="160"/>
    </row>
    <row r="5" spans="1:26" s="76" customFormat="1" ht="51" customHeight="1" thickBot="1" x14ac:dyDescent="0.35">
      <c r="A5" s="137">
        <v>1</v>
      </c>
      <c r="B5" s="77" t="s">
        <v>113</v>
      </c>
      <c r="C5" s="78" t="s">
        <v>114</v>
      </c>
      <c r="D5" s="79">
        <v>73184608</v>
      </c>
      <c r="E5" s="79">
        <v>102320217</v>
      </c>
      <c r="F5" s="80">
        <v>650039424</v>
      </c>
      <c r="G5" s="81" t="s">
        <v>115</v>
      </c>
      <c r="H5" s="82" t="s">
        <v>107</v>
      </c>
      <c r="I5" s="83" t="s">
        <v>116</v>
      </c>
      <c r="J5" s="80" t="s">
        <v>117</v>
      </c>
      <c r="K5" s="84" t="s">
        <v>184</v>
      </c>
      <c r="L5" s="85">
        <v>500000</v>
      </c>
      <c r="M5" s="85">
        <f t="shared" ref="M5:M14" si="0">L5/100*85</f>
        <v>425000</v>
      </c>
      <c r="N5" s="85">
        <v>2022</v>
      </c>
      <c r="O5" s="85">
        <v>2027</v>
      </c>
      <c r="P5" s="85"/>
      <c r="Q5" s="86"/>
      <c r="R5" s="86" t="s">
        <v>118</v>
      </c>
      <c r="S5" s="86"/>
      <c r="T5" s="86"/>
      <c r="U5" s="86"/>
      <c r="V5" s="86"/>
      <c r="W5" s="86"/>
      <c r="X5" s="86"/>
      <c r="Y5" s="86" t="s">
        <v>119</v>
      </c>
      <c r="Z5" s="85" t="s">
        <v>119</v>
      </c>
    </row>
    <row r="6" spans="1:26" ht="30.6" customHeight="1" thickBot="1" x14ac:dyDescent="0.35">
      <c r="A6" s="137">
        <v>2</v>
      </c>
      <c r="B6" s="146" t="s">
        <v>113</v>
      </c>
      <c r="C6" s="147" t="s">
        <v>114</v>
      </c>
      <c r="D6" s="148">
        <v>73184608</v>
      </c>
      <c r="E6" s="148">
        <v>102320217</v>
      </c>
      <c r="F6" s="149">
        <v>650039424</v>
      </c>
      <c r="G6" s="150" t="s">
        <v>120</v>
      </c>
      <c r="H6" s="151" t="s">
        <v>107</v>
      </c>
      <c r="I6" s="152" t="s">
        <v>116</v>
      </c>
      <c r="J6" s="149" t="s">
        <v>117</v>
      </c>
      <c r="K6" s="153" t="s">
        <v>121</v>
      </c>
      <c r="L6" s="154">
        <v>2500000</v>
      </c>
      <c r="M6" s="154">
        <f t="shared" si="0"/>
        <v>2125000</v>
      </c>
      <c r="N6" s="154">
        <v>2022</v>
      </c>
      <c r="O6" s="154">
        <v>2024</v>
      </c>
      <c r="P6" s="85"/>
      <c r="Q6" s="86"/>
      <c r="R6" s="86"/>
      <c r="S6" s="86"/>
      <c r="T6" s="86"/>
      <c r="U6" s="86"/>
      <c r="V6" s="86"/>
      <c r="W6" s="86" t="s">
        <v>118</v>
      </c>
      <c r="X6" s="86"/>
      <c r="Y6" s="86" t="s">
        <v>122</v>
      </c>
      <c r="Z6" s="85" t="s">
        <v>119</v>
      </c>
    </row>
    <row r="7" spans="1:26" ht="38.4" customHeight="1" thickBot="1" x14ac:dyDescent="0.35">
      <c r="A7" s="137">
        <v>3</v>
      </c>
      <c r="B7" s="146" t="s">
        <v>113</v>
      </c>
      <c r="C7" s="147" t="s">
        <v>114</v>
      </c>
      <c r="D7" s="148">
        <v>73184608</v>
      </c>
      <c r="E7" s="148">
        <v>102320217</v>
      </c>
      <c r="F7" s="149">
        <v>650039424</v>
      </c>
      <c r="G7" s="150" t="s">
        <v>123</v>
      </c>
      <c r="H7" s="151" t="s">
        <v>107</v>
      </c>
      <c r="I7" s="152" t="s">
        <v>116</v>
      </c>
      <c r="J7" s="149" t="s">
        <v>117</v>
      </c>
      <c r="K7" s="153" t="s">
        <v>124</v>
      </c>
      <c r="L7" s="154">
        <v>4000000</v>
      </c>
      <c r="M7" s="154">
        <f t="shared" si="0"/>
        <v>3400000</v>
      </c>
      <c r="N7" s="154">
        <v>2021</v>
      </c>
      <c r="O7" s="154">
        <v>2025</v>
      </c>
      <c r="P7" s="85"/>
      <c r="Q7" s="86"/>
      <c r="R7" s="86"/>
      <c r="S7" s="86"/>
      <c r="T7" s="86"/>
      <c r="U7" s="86"/>
      <c r="V7" s="86"/>
      <c r="W7" s="86" t="s">
        <v>118</v>
      </c>
      <c r="X7" s="86"/>
      <c r="Y7" s="86" t="s">
        <v>122</v>
      </c>
      <c r="Z7" s="85" t="s">
        <v>119</v>
      </c>
    </row>
    <row r="8" spans="1:26" s="76" customFormat="1" ht="19.95" customHeight="1" thickBot="1" x14ac:dyDescent="0.35">
      <c r="A8" s="137">
        <v>4</v>
      </c>
      <c r="B8" s="77" t="s">
        <v>113</v>
      </c>
      <c r="C8" s="78" t="s">
        <v>114</v>
      </c>
      <c r="D8" s="79">
        <v>73184608</v>
      </c>
      <c r="E8" s="79">
        <v>102320217</v>
      </c>
      <c r="F8" s="80">
        <v>650039424</v>
      </c>
      <c r="G8" s="81" t="s">
        <v>125</v>
      </c>
      <c r="H8" s="82" t="s">
        <v>107</v>
      </c>
      <c r="I8" s="83" t="s">
        <v>116</v>
      </c>
      <c r="J8" s="80" t="s">
        <v>117</v>
      </c>
      <c r="K8" s="84" t="s">
        <v>185</v>
      </c>
      <c r="L8" s="85">
        <v>60000000</v>
      </c>
      <c r="M8" s="85">
        <f t="shared" si="0"/>
        <v>51000000</v>
      </c>
      <c r="N8" s="85">
        <v>2022</v>
      </c>
      <c r="O8" s="85">
        <v>2027</v>
      </c>
      <c r="P8" s="85"/>
      <c r="Q8" s="86"/>
      <c r="R8" s="86"/>
      <c r="S8" s="86"/>
      <c r="T8" s="86"/>
      <c r="U8" s="86"/>
      <c r="V8" s="86" t="s">
        <v>118</v>
      </c>
      <c r="W8" s="86" t="s">
        <v>118</v>
      </c>
      <c r="X8" s="86"/>
      <c r="Y8" s="86" t="s">
        <v>119</v>
      </c>
      <c r="Z8" s="85" t="s">
        <v>119</v>
      </c>
    </row>
    <row r="9" spans="1:26" s="76" customFormat="1" ht="34.200000000000003" customHeight="1" thickBot="1" x14ac:dyDescent="0.35">
      <c r="A9" s="137">
        <v>5</v>
      </c>
      <c r="B9" s="77" t="s">
        <v>113</v>
      </c>
      <c r="C9" s="78" t="s">
        <v>114</v>
      </c>
      <c r="D9" s="79">
        <v>73184608</v>
      </c>
      <c r="E9" s="79">
        <v>102320217</v>
      </c>
      <c r="F9" s="80">
        <v>650039424</v>
      </c>
      <c r="G9" s="81" t="s">
        <v>126</v>
      </c>
      <c r="H9" s="82" t="s">
        <v>107</v>
      </c>
      <c r="I9" s="83" t="s">
        <v>116</v>
      </c>
      <c r="J9" s="80" t="s">
        <v>117</v>
      </c>
      <c r="K9" s="84" t="s">
        <v>127</v>
      </c>
      <c r="L9" s="85">
        <v>2000000</v>
      </c>
      <c r="M9" s="85">
        <f t="shared" si="0"/>
        <v>1700000</v>
      </c>
      <c r="N9" s="85">
        <v>2022</v>
      </c>
      <c r="O9" s="85">
        <v>2027</v>
      </c>
      <c r="P9" s="85"/>
      <c r="Q9" s="86"/>
      <c r="R9" s="86"/>
      <c r="S9" s="86"/>
      <c r="T9" s="86"/>
      <c r="U9" s="86"/>
      <c r="V9" s="86" t="s">
        <v>118</v>
      </c>
      <c r="W9" s="86" t="s">
        <v>118</v>
      </c>
      <c r="X9" s="86"/>
      <c r="Y9" s="86" t="s">
        <v>119</v>
      </c>
      <c r="Z9" s="85" t="s">
        <v>119</v>
      </c>
    </row>
    <row r="10" spans="1:26" ht="15.6" customHeight="1" thickBot="1" x14ac:dyDescent="0.35">
      <c r="A10" s="137">
        <v>6</v>
      </c>
      <c r="B10" s="77" t="s">
        <v>113</v>
      </c>
      <c r="C10" s="78" t="s">
        <v>114</v>
      </c>
      <c r="D10" s="79">
        <v>73184608</v>
      </c>
      <c r="E10" s="79">
        <v>102320217</v>
      </c>
      <c r="F10" s="80">
        <v>650039424</v>
      </c>
      <c r="G10" s="81" t="s">
        <v>128</v>
      </c>
      <c r="H10" s="82" t="s">
        <v>107</v>
      </c>
      <c r="I10" s="83" t="s">
        <v>116</v>
      </c>
      <c r="J10" s="80" t="s">
        <v>117</v>
      </c>
      <c r="K10" s="84" t="s">
        <v>129</v>
      </c>
      <c r="L10" s="85">
        <v>400000</v>
      </c>
      <c r="M10" s="85">
        <f t="shared" si="0"/>
        <v>340000</v>
      </c>
      <c r="N10" s="85">
        <v>2022</v>
      </c>
      <c r="O10" s="85">
        <v>2027</v>
      </c>
      <c r="P10" s="85"/>
      <c r="Q10" s="86"/>
      <c r="R10" s="86"/>
      <c r="S10" s="86"/>
      <c r="T10" s="86"/>
      <c r="U10" s="86"/>
      <c r="V10" s="86" t="s">
        <v>118</v>
      </c>
      <c r="W10" s="86" t="s">
        <v>118</v>
      </c>
      <c r="X10" s="86"/>
      <c r="Y10" s="86" t="s">
        <v>119</v>
      </c>
      <c r="Z10" s="85" t="s">
        <v>119</v>
      </c>
    </row>
    <row r="11" spans="1:26" s="76" customFormat="1" ht="46.5" customHeight="1" thickBot="1" x14ac:dyDescent="0.35">
      <c r="A11" s="137">
        <v>7</v>
      </c>
      <c r="B11" s="77" t="s">
        <v>113</v>
      </c>
      <c r="C11" s="78" t="s">
        <v>114</v>
      </c>
      <c r="D11" s="79">
        <v>73184608</v>
      </c>
      <c r="E11" s="79">
        <v>102320217</v>
      </c>
      <c r="F11" s="80">
        <v>650039424</v>
      </c>
      <c r="G11" s="155" t="s">
        <v>207</v>
      </c>
      <c r="H11" s="82" t="s">
        <v>107</v>
      </c>
      <c r="I11" s="83" t="s">
        <v>116</v>
      </c>
      <c r="J11" s="80" t="s">
        <v>117</v>
      </c>
      <c r="K11" s="156" t="s">
        <v>208</v>
      </c>
      <c r="L11" s="85">
        <v>700000</v>
      </c>
      <c r="M11" s="85">
        <f t="shared" si="0"/>
        <v>595000</v>
      </c>
      <c r="N11" s="85">
        <v>2022</v>
      </c>
      <c r="O11" s="85">
        <v>2027</v>
      </c>
      <c r="P11" s="85"/>
      <c r="Q11" s="86"/>
      <c r="R11" s="86"/>
      <c r="S11" s="86" t="s">
        <v>118</v>
      </c>
      <c r="T11" s="86"/>
      <c r="U11" s="86"/>
      <c r="V11" s="86"/>
      <c r="W11" s="86"/>
      <c r="X11" s="86"/>
      <c r="Y11" s="86" t="s">
        <v>119</v>
      </c>
      <c r="Z11" s="85" t="s">
        <v>119</v>
      </c>
    </row>
    <row r="12" spans="1:26" ht="32.4" customHeight="1" thickBot="1" x14ac:dyDescent="0.35">
      <c r="A12" s="137">
        <v>8</v>
      </c>
      <c r="B12" s="146" t="s">
        <v>113</v>
      </c>
      <c r="C12" s="147" t="s">
        <v>114</v>
      </c>
      <c r="D12" s="148">
        <v>73184608</v>
      </c>
      <c r="E12" s="148">
        <v>102320217</v>
      </c>
      <c r="F12" s="149">
        <v>650039424</v>
      </c>
      <c r="G12" s="150" t="s">
        <v>191</v>
      </c>
      <c r="H12" s="151" t="s">
        <v>107</v>
      </c>
      <c r="I12" s="152" t="s">
        <v>116</v>
      </c>
      <c r="J12" s="149" t="s">
        <v>117</v>
      </c>
      <c r="K12" s="153" t="s">
        <v>131</v>
      </c>
      <c r="L12" s="154">
        <v>500000</v>
      </c>
      <c r="M12" s="154">
        <f t="shared" si="0"/>
        <v>425000</v>
      </c>
      <c r="N12" s="154">
        <v>2022</v>
      </c>
      <c r="O12" s="154">
        <v>2027</v>
      </c>
      <c r="P12" s="85"/>
      <c r="Q12" s="86"/>
      <c r="R12" s="86"/>
      <c r="S12" s="86"/>
      <c r="T12" s="86"/>
      <c r="U12" s="86"/>
      <c r="V12" s="86"/>
      <c r="W12" s="86" t="s">
        <v>118</v>
      </c>
      <c r="X12" s="86"/>
      <c r="Y12" s="86" t="s">
        <v>119</v>
      </c>
      <c r="Z12" s="85" t="s">
        <v>119</v>
      </c>
    </row>
    <row r="13" spans="1:26" ht="32.4" customHeight="1" thickBot="1" x14ac:dyDescent="0.35">
      <c r="A13" s="137">
        <v>9</v>
      </c>
      <c r="B13" s="77" t="s">
        <v>113</v>
      </c>
      <c r="C13" s="78" t="s">
        <v>114</v>
      </c>
      <c r="D13" s="79">
        <v>73184608</v>
      </c>
      <c r="E13" s="79">
        <v>102320217</v>
      </c>
      <c r="F13" s="80">
        <v>650039424</v>
      </c>
      <c r="G13" s="81" t="s">
        <v>186</v>
      </c>
      <c r="H13" s="82" t="s">
        <v>107</v>
      </c>
      <c r="I13" s="83" t="s">
        <v>116</v>
      </c>
      <c r="J13" s="80" t="s">
        <v>117</v>
      </c>
      <c r="K13" s="84" t="s">
        <v>187</v>
      </c>
      <c r="L13" s="85">
        <v>20000000</v>
      </c>
      <c r="M13" s="85">
        <f t="shared" si="0"/>
        <v>17000000</v>
      </c>
      <c r="N13" s="85">
        <v>2022</v>
      </c>
      <c r="O13" s="85">
        <v>2027</v>
      </c>
      <c r="P13" s="85"/>
      <c r="Q13" s="86"/>
      <c r="R13" s="86"/>
      <c r="S13" s="86"/>
      <c r="T13" s="86" t="s">
        <v>118</v>
      </c>
      <c r="U13" s="86"/>
      <c r="V13" s="86"/>
      <c r="W13" s="86"/>
      <c r="X13" s="86"/>
      <c r="Y13" s="86"/>
      <c r="Z13" s="85"/>
    </row>
    <row r="14" spans="1:26" ht="40.200000000000003" customHeight="1" thickBot="1" x14ac:dyDescent="0.35">
      <c r="A14" s="137">
        <v>10</v>
      </c>
      <c r="B14" s="77" t="s">
        <v>113</v>
      </c>
      <c r="C14" s="78" t="s">
        <v>114</v>
      </c>
      <c r="D14" s="79">
        <v>73184608</v>
      </c>
      <c r="E14" s="79">
        <v>102320217</v>
      </c>
      <c r="F14" s="80">
        <v>650039424</v>
      </c>
      <c r="G14" s="81" t="s">
        <v>130</v>
      </c>
      <c r="H14" s="82" t="s">
        <v>107</v>
      </c>
      <c r="I14" s="83" t="s">
        <v>116</v>
      </c>
      <c r="J14" s="80" t="s">
        <v>117</v>
      </c>
      <c r="K14" s="84" t="s">
        <v>130</v>
      </c>
      <c r="L14" s="85">
        <v>2000000</v>
      </c>
      <c r="M14" s="85">
        <f t="shared" si="0"/>
        <v>1700000</v>
      </c>
      <c r="N14" s="85">
        <v>2022</v>
      </c>
      <c r="O14" s="85">
        <v>2027</v>
      </c>
      <c r="P14" s="85"/>
      <c r="Q14" s="86"/>
      <c r="R14" s="86"/>
      <c r="S14" s="86" t="s">
        <v>118</v>
      </c>
      <c r="T14" s="86"/>
      <c r="U14" s="86"/>
      <c r="V14" s="86"/>
      <c r="W14" s="86"/>
      <c r="X14" s="86" t="s">
        <v>118</v>
      </c>
      <c r="Y14" s="86"/>
      <c r="Z14" s="85"/>
    </row>
    <row r="15" spans="1:26" s="76" customFormat="1" ht="58.2" thickBot="1" x14ac:dyDescent="0.35">
      <c r="A15" s="137">
        <v>11</v>
      </c>
      <c r="B15" s="77" t="s">
        <v>132</v>
      </c>
      <c r="C15" s="78" t="s">
        <v>133</v>
      </c>
      <c r="D15" s="79">
        <v>61989762</v>
      </c>
      <c r="E15" s="79">
        <v>102332088</v>
      </c>
      <c r="F15" s="80">
        <v>600026582</v>
      </c>
      <c r="G15" s="81" t="s">
        <v>179</v>
      </c>
      <c r="H15" s="82" t="s">
        <v>107</v>
      </c>
      <c r="I15" s="83" t="s">
        <v>116</v>
      </c>
      <c r="J15" s="80" t="s">
        <v>116</v>
      </c>
      <c r="K15" s="84" t="s">
        <v>180</v>
      </c>
      <c r="L15" s="85">
        <v>10000000</v>
      </c>
      <c r="M15" s="85">
        <f t="shared" ref="M15:M28" si="1">L15/100*85</f>
        <v>8500000</v>
      </c>
      <c r="N15" s="85">
        <v>2023</v>
      </c>
      <c r="O15" s="85">
        <v>2024</v>
      </c>
      <c r="P15" s="85"/>
      <c r="Q15" s="86"/>
      <c r="R15" s="86"/>
      <c r="S15" s="86"/>
      <c r="T15" s="86"/>
      <c r="U15" s="86"/>
      <c r="V15" s="86" t="s">
        <v>118</v>
      </c>
      <c r="W15" s="86"/>
      <c r="X15" s="86"/>
      <c r="Y15" s="86"/>
      <c r="Z15" s="85" t="s">
        <v>119</v>
      </c>
    </row>
    <row r="16" spans="1:26" s="76" customFormat="1" ht="215.4" customHeight="1" thickBot="1" x14ac:dyDescent="0.35">
      <c r="A16" s="137">
        <v>12</v>
      </c>
      <c r="B16" s="77" t="s">
        <v>132</v>
      </c>
      <c r="C16" s="78" t="s">
        <v>133</v>
      </c>
      <c r="D16" s="79">
        <v>61989762</v>
      </c>
      <c r="E16" s="79">
        <v>102332088</v>
      </c>
      <c r="F16" s="80">
        <v>600026582</v>
      </c>
      <c r="G16" s="81" t="s">
        <v>134</v>
      </c>
      <c r="H16" s="82" t="s">
        <v>107</v>
      </c>
      <c r="I16" s="83" t="s">
        <v>116</v>
      </c>
      <c r="J16" s="80" t="s">
        <v>116</v>
      </c>
      <c r="K16" s="84" t="s">
        <v>181</v>
      </c>
      <c r="L16" s="85">
        <v>4800000</v>
      </c>
      <c r="M16" s="85">
        <f t="shared" si="1"/>
        <v>4080000</v>
      </c>
      <c r="N16" s="85">
        <v>2023</v>
      </c>
      <c r="O16" s="85">
        <v>2023</v>
      </c>
      <c r="P16" s="85"/>
      <c r="Q16" s="86"/>
      <c r="R16" s="86"/>
      <c r="S16" s="86"/>
      <c r="T16" s="86"/>
      <c r="U16" s="86"/>
      <c r="V16" s="86" t="s">
        <v>118</v>
      </c>
      <c r="W16" s="86"/>
      <c r="X16" s="86"/>
      <c r="Y16" s="86"/>
      <c r="Z16" s="85" t="s">
        <v>119</v>
      </c>
    </row>
    <row r="17" spans="1:26" s="76" customFormat="1" ht="142.19999999999999" customHeight="1" thickBot="1" x14ac:dyDescent="0.35">
      <c r="A17" s="137">
        <v>13</v>
      </c>
      <c r="B17" s="77" t="s">
        <v>132</v>
      </c>
      <c r="C17" s="78" t="s">
        <v>133</v>
      </c>
      <c r="D17" s="79">
        <v>61989762</v>
      </c>
      <c r="E17" s="79">
        <v>102332088</v>
      </c>
      <c r="F17" s="80">
        <v>600026582</v>
      </c>
      <c r="G17" s="81" t="s">
        <v>182</v>
      </c>
      <c r="H17" s="82" t="s">
        <v>107</v>
      </c>
      <c r="I17" s="83" t="s">
        <v>116</v>
      </c>
      <c r="J17" s="80" t="s">
        <v>116</v>
      </c>
      <c r="K17" s="84" t="s">
        <v>183</v>
      </c>
      <c r="L17" s="85">
        <v>4800000</v>
      </c>
      <c r="M17" s="85">
        <f t="shared" si="1"/>
        <v>4080000</v>
      </c>
      <c r="N17" s="85">
        <v>2024</v>
      </c>
      <c r="O17" s="85">
        <v>2024</v>
      </c>
      <c r="P17" s="85"/>
      <c r="Q17" s="86"/>
      <c r="R17" s="86"/>
      <c r="S17" s="86"/>
      <c r="T17" s="86"/>
      <c r="U17" s="86"/>
      <c r="V17" s="86" t="s">
        <v>118</v>
      </c>
      <c r="W17" s="86"/>
      <c r="X17" s="86"/>
      <c r="Y17" s="86"/>
      <c r="Z17" s="85" t="s">
        <v>119</v>
      </c>
    </row>
    <row r="18" spans="1:26" s="87" customFormat="1" ht="142.19999999999999" customHeight="1" thickBot="1" x14ac:dyDescent="0.35">
      <c r="A18" s="137">
        <v>14</v>
      </c>
      <c r="B18" s="77" t="s">
        <v>132</v>
      </c>
      <c r="C18" s="78" t="s">
        <v>133</v>
      </c>
      <c r="D18" s="79">
        <v>61989762</v>
      </c>
      <c r="E18" s="79">
        <v>102332088</v>
      </c>
      <c r="F18" s="80">
        <v>600026582</v>
      </c>
      <c r="G18" s="81" t="s">
        <v>188</v>
      </c>
      <c r="H18" s="82" t="s">
        <v>107</v>
      </c>
      <c r="I18" s="83" t="s">
        <v>116</v>
      </c>
      <c r="J18" s="80" t="s">
        <v>116</v>
      </c>
      <c r="K18" s="84" t="s">
        <v>189</v>
      </c>
      <c r="L18" s="85">
        <v>9000000</v>
      </c>
      <c r="M18" s="85">
        <v>7650000</v>
      </c>
      <c r="N18" s="85">
        <v>2023</v>
      </c>
      <c r="O18" s="85">
        <v>2024</v>
      </c>
      <c r="P18" s="85"/>
      <c r="Q18" s="86"/>
      <c r="R18" s="86"/>
      <c r="S18" s="86"/>
      <c r="T18" s="86"/>
      <c r="U18" s="86" t="s">
        <v>118</v>
      </c>
      <c r="V18" s="86"/>
      <c r="W18" s="86"/>
      <c r="X18" s="86"/>
      <c r="Y18" s="86"/>
      <c r="Z18" s="85" t="s">
        <v>119</v>
      </c>
    </row>
    <row r="19" spans="1:26" ht="169.95" customHeight="1" thickBot="1" x14ac:dyDescent="0.35">
      <c r="A19" s="137">
        <v>15</v>
      </c>
      <c r="B19" s="77" t="s">
        <v>136</v>
      </c>
      <c r="C19" s="78" t="s">
        <v>116</v>
      </c>
      <c r="D19" s="79">
        <v>64627501</v>
      </c>
      <c r="E19" s="89">
        <v>102320845</v>
      </c>
      <c r="F19" s="78">
        <v>600140873</v>
      </c>
      <c r="G19" s="81" t="s">
        <v>161</v>
      </c>
      <c r="H19" s="82" t="s">
        <v>107</v>
      </c>
      <c r="I19" s="83" t="s">
        <v>116</v>
      </c>
      <c r="J19" s="80" t="s">
        <v>116</v>
      </c>
      <c r="K19" s="84" t="s">
        <v>162</v>
      </c>
      <c r="L19" s="85">
        <v>9500000</v>
      </c>
      <c r="M19" s="85">
        <f t="shared" si="1"/>
        <v>8075000</v>
      </c>
      <c r="N19" s="85">
        <v>2023</v>
      </c>
      <c r="O19" s="85">
        <v>2024</v>
      </c>
      <c r="P19" s="85"/>
      <c r="Q19" s="86"/>
      <c r="R19" s="86"/>
      <c r="S19" s="86" t="s">
        <v>118</v>
      </c>
      <c r="T19" s="86"/>
      <c r="U19" s="86"/>
      <c r="V19" s="86" t="s">
        <v>118</v>
      </c>
      <c r="W19" s="86"/>
      <c r="X19" s="86"/>
      <c r="Y19" s="86"/>
      <c r="Z19" s="85"/>
    </row>
    <row r="20" spans="1:26" ht="55.95" customHeight="1" thickBot="1" x14ac:dyDescent="0.35">
      <c r="A20" s="137">
        <v>16</v>
      </c>
      <c r="B20" s="77" t="s">
        <v>136</v>
      </c>
      <c r="C20" s="78" t="s">
        <v>116</v>
      </c>
      <c r="D20" s="79">
        <v>64627501</v>
      </c>
      <c r="E20" s="89">
        <v>102320845</v>
      </c>
      <c r="F20" s="78">
        <v>600140873</v>
      </c>
      <c r="G20" s="81" t="s">
        <v>194</v>
      </c>
      <c r="H20" s="82" t="s">
        <v>107</v>
      </c>
      <c r="I20" s="83" t="s">
        <v>116</v>
      </c>
      <c r="J20" s="80" t="s">
        <v>116</v>
      </c>
      <c r="K20" s="84" t="s">
        <v>163</v>
      </c>
      <c r="L20" s="85">
        <v>3000000</v>
      </c>
      <c r="M20" s="85">
        <f t="shared" si="1"/>
        <v>2550000</v>
      </c>
      <c r="N20" s="85">
        <v>2024</v>
      </c>
      <c r="O20" s="85">
        <v>2025</v>
      </c>
      <c r="P20" s="85"/>
      <c r="Q20" s="86"/>
      <c r="R20" s="86"/>
      <c r="S20" s="86"/>
      <c r="T20" s="86"/>
      <c r="U20" s="86"/>
      <c r="V20" s="86" t="s">
        <v>118</v>
      </c>
      <c r="W20" s="86"/>
      <c r="X20" s="86"/>
      <c r="Y20" s="86"/>
      <c r="Z20" s="85"/>
    </row>
    <row r="21" spans="1:26" s="87" customFormat="1" ht="184.95" customHeight="1" thickBot="1" x14ac:dyDescent="0.35">
      <c r="A21" s="137">
        <v>17</v>
      </c>
      <c r="B21" s="77" t="s">
        <v>136</v>
      </c>
      <c r="C21" s="78" t="s">
        <v>116</v>
      </c>
      <c r="D21" s="79">
        <v>64627501</v>
      </c>
      <c r="E21" s="89">
        <v>102320845</v>
      </c>
      <c r="F21" s="78">
        <v>600140873</v>
      </c>
      <c r="G21" s="81" t="s">
        <v>195</v>
      </c>
      <c r="H21" s="82" t="s">
        <v>107</v>
      </c>
      <c r="I21" s="83" t="s">
        <v>116</v>
      </c>
      <c r="J21" s="80" t="s">
        <v>116</v>
      </c>
      <c r="K21" s="84" t="s">
        <v>196</v>
      </c>
      <c r="L21" s="85">
        <v>15000000</v>
      </c>
      <c r="M21" s="85">
        <f t="shared" si="1"/>
        <v>12750000</v>
      </c>
      <c r="N21" s="85">
        <v>2024</v>
      </c>
      <c r="O21" s="85">
        <v>2027</v>
      </c>
      <c r="P21" s="85"/>
      <c r="Q21" s="86" t="s">
        <v>118</v>
      </c>
      <c r="R21" s="86" t="s">
        <v>118</v>
      </c>
      <c r="S21" s="86"/>
      <c r="T21" s="86"/>
      <c r="U21" s="86"/>
      <c r="V21" s="86" t="s">
        <v>118</v>
      </c>
      <c r="W21" s="86"/>
      <c r="X21" s="86"/>
      <c r="Y21" s="86"/>
      <c r="Z21" s="85"/>
    </row>
    <row r="22" spans="1:26" ht="78.599999999999994" customHeight="1" thickBot="1" x14ac:dyDescent="0.35">
      <c r="A22" s="137">
        <v>18</v>
      </c>
      <c r="B22" s="77" t="s">
        <v>136</v>
      </c>
      <c r="C22" s="78" t="s">
        <v>116</v>
      </c>
      <c r="D22" s="79">
        <v>64627501</v>
      </c>
      <c r="E22" s="89">
        <v>102320845</v>
      </c>
      <c r="F22" s="78">
        <v>600140873</v>
      </c>
      <c r="G22" s="81" t="s">
        <v>137</v>
      </c>
      <c r="H22" s="82" t="s">
        <v>107</v>
      </c>
      <c r="I22" s="83" t="s">
        <v>116</v>
      </c>
      <c r="J22" s="80" t="s">
        <v>116</v>
      </c>
      <c r="K22" s="84" t="s">
        <v>140</v>
      </c>
      <c r="L22" s="88">
        <v>3000000</v>
      </c>
      <c r="M22" s="85">
        <f t="shared" si="1"/>
        <v>2550000</v>
      </c>
      <c r="N22" s="85">
        <v>2024</v>
      </c>
      <c r="O22" s="85">
        <v>2024</v>
      </c>
      <c r="P22" s="85" t="s">
        <v>118</v>
      </c>
      <c r="Q22" s="86" t="s">
        <v>118</v>
      </c>
      <c r="R22" s="86" t="s">
        <v>118</v>
      </c>
      <c r="S22" s="86" t="s">
        <v>118</v>
      </c>
      <c r="T22" s="86"/>
      <c r="U22" s="86" t="s">
        <v>118</v>
      </c>
      <c r="V22" s="86" t="s">
        <v>118</v>
      </c>
      <c r="W22" s="86" t="s">
        <v>118</v>
      </c>
      <c r="X22" s="86" t="s">
        <v>118</v>
      </c>
      <c r="Y22" s="86"/>
      <c r="Z22" s="85"/>
    </row>
    <row r="23" spans="1:26" ht="132.6" customHeight="1" thickBot="1" x14ac:dyDescent="0.35">
      <c r="A23" s="137">
        <v>19</v>
      </c>
      <c r="B23" s="77" t="s">
        <v>136</v>
      </c>
      <c r="C23" s="78" t="s">
        <v>116</v>
      </c>
      <c r="D23" s="79">
        <v>64627501</v>
      </c>
      <c r="E23" s="89">
        <v>102320845</v>
      </c>
      <c r="F23" s="78">
        <v>600140873</v>
      </c>
      <c r="G23" s="81" t="s">
        <v>164</v>
      </c>
      <c r="H23" s="82" t="s">
        <v>107</v>
      </c>
      <c r="I23" s="83" t="s">
        <v>116</v>
      </c>
      <c r="J23" s="80" t="s">
        <v>116</v>
      </c>
      <c r="K23" s="84" t="s">
        <v>141</v>
      </c>
      <c r="L23" s="88">
        <v>5000000</v>
      </c>
      <c r="M23" s="85">
        <f t="shared" si="1"/>
        <v>4250000</v>
      </c>
      <c r="N23" s="85">
        <v>2024</v>
      </c>
      <c r="O23" s="85">
        <v>2025</v>
      </c>
      <c r="P23" s="85" t="s">
        <v>118</v>
      </c>
      <c r="Q23" s="86"/>
      <c r="R23" s="86" t="s">
        <v>206</v>
      </c>
      <c r="S23" s="86" t="s">
        <v>118</v>
      </c>
      <c r="T23" s="86"/>
      <c r="U23" s="86"/>
      <c r="V23" s="86" t="s">
        <v>118</v>
      </c>
      <c r="W23" s="86" t="s">
        <v>118</v>
      </c>
      <c r="X23" s="86"/>
      <c r="Y23" s="86"/>
      <c r="Z23" s="85"/>
    </row>
    <row r="24" spans="1:26" ht="58.2" thickBot="1" x14ac:dyDescent="0.35">
      <c r="A24" s="137">
        <v>20</v>
      </c>
      <c r="B24" s="77" t="s">
        <v>136</v>
      </c>
      <c r="C24" s="78" t="s">
        <v>116</v>
      </c>
      <c r="D24" s="79">
        <v>64627501</v>
      </c>
      <c r="E24" s="89">
        <v>102320845</v>
      </c>
      <c r="F24" s="78">
        <v>600140873</v>
      </c>
      <c r="G24" s="81" t="s">
        <v>138</v>
      </c>
      <c r="H24" s="82" t="s">
        <v>107</v>
      </c>
      <c r="I24" s="83" t="s">
        <v>116</v>
      </c>
      <c r="J24" s="80" t="s">
        <v>116</v>
      </c>
      <c r="K24" s="84" t="s">
        <v>142</v>
      </c>
      <c r="L24" s="88">
        <v>3000000</v>
      </c>
      <c r="M24" s="85">
        <f t="shared" si="1"/>
        <v>2550000</v>
      </c>
      <c r="N24" s="85">
        <v>2024</v>
      </c>
      <c r="O24" s="85">
        <v>2025</v>
      </c>
      <c r="P24" s="85"/>
      <c r="Q24" s="86"/>
      <c r="R24" s="86" t="s">
        <v>118</v>
      </c>
      <c r="S24" s="86"/>
      <c r="T24" s="86"/>
      <c r="U24" s="86"/>
      <c r="V24" s="86" t="s">
        <v>118</v>
      </c>
      <c r="W24" s="86" t="s">
        <v>118</v>
      </c>
      <c r="X24" s="86"/>
      <c r="Y24" s="86"/>
      <c r="Z24" s="85"/>
    </row>
    <row r="25" spans="1:26" ht="43.8" thickBot="1" x14ac:dyDescent="0.35">
      <c r="A25" s="137">
        <v>21</v>
      </c>
      <c r="B25" s="77" t="s">
        <v>136</v>
      </c>
      <c r="C25" s="78" t="s">
        <v>116</v>
      </c>
      <c r="D25" s="79">
        <v>64627501</v>
      </c>
      <c r="E25" s="89">
        <v>102320845</v>
      </c>
      <c r="F25" s="78">
        <v>600140873</v>
      </c>
      <c r="G25" s="81" t="s">
        <v>139</v>
      </c>
      <c r="H25" s="82" t="s">
        <v>107</v>
      </c>
      <c r="I25" s="83" t="s">
        <v>116</v>
      </c>
      <c r="J25" s="80" t="s">
        <v>116</v>
      </c>
      <c r="K25" s="84" t="s">
        <v>143</v>
      </c>
      <c r="L25" s="88">
        <v>5000000</v>
      </c>
      <c r="M25" s="85">
        <f t="shared" si="1"/>
        <v>4250000</v>
      </c>
      <c r="N25" s="85">
        <v>2024</v>
      </c>
      <c r="O25" s="85">
        <v>2025</v>
      </c>
      <c r="P25" s="85" t="s">
        <v>118</v>
      </c>
      <c r="Q25" s="86" t="s">
        <v>118</v>
      </c>
      <c r="R25" s="86" t="s">
        <v>118</v>
      </c>
      <c r="S25" s="86" t="s">
        <v>118</v>
      </c>
      <c r="T25" s="86"/>
      <c r="U25" s="86"/>
      <c r="V25" s="86" t="s">
        <v>118</v>
      </c>
      <c r="W25" s="86" t="s">
        <v>118</v>
      </c>
      <c r="X25" s="86" t="s">
        <v>118</v>
      </c>
      <c r="Y25" s="86"/>
      <c r="Z25" s="85"/>
    </row>
    <row r="26" spans="1:26" ht="47.4" customHeight="1" thickBot="1" x14ac:dyDescent="0.35">
      <c r="A26" s="137">
        <v>22</v>
      </c>
      <c r="B26" s="77" t="s">
        <v>136</v>
      </c>
      <c r="C26" s="78" t="s">
        <v>116</v>
      </c>
      <c r="D26" s="79">
        <v>64627501</v>
      </c>
      <c r="E26" s="89">
        <v>102320845</v>
      </c>
      <c r="F26" s="78">
        <v>600140873</v>
      </c>
      <c r="G26" s="81" t="s">
        <v>165</v>
      </c>
      <c r="H26" s="82" t="s">
        <v>107</v>
      </c>
      <c r="I26" s="83" t="s">
        <v>116</v>
      </c>
      <c r="J26" s="80" t="s">
        <v>116</v>
      </c>
      <c r="K26" s="84" t="s">
        <v>144</v>
      </c>
      <c r="L26" s="88">
        <v>5000000</v>
      </c>
      <c r="M26" s="85">
        <f t="shared" si="1"/>
        <v>4250000</v>
      </c>
      <c r="N26" s="85">
        <v>2024</v>
      </c>
      <c r="O26" s="85">
        <v>2025</v>
      </c>
      <c r="P26" s="85" t="s">
        <v>118</v>
      </c>
      <c r="Q26" s="86" t="s">
        <v>118</v>
      </c>
      <c r="R26" s="86" t="s">
        <v>118</v>
      </c>
      <c r="S26" s="86" t="s">
        <v>118</v>
      </c>
      <c r="T26" s="86"/>
      <c r="U26" s="86"/>
      <c r="V26" s="86" t="s">
        <v>118</v>
      </c>
      <c r="W26" s="86" t="s">
        <v>118</v>
      </c>
      <c r="X26" s="86" t="s">
        <v>118</v>
      </c>
      <c r="Y26" s="86"/>
      <c r="Z26" s="85"/>
    </row>
    <row r="27" spans="1:26" ht="78" customHeight="1" thickBot="1" x14ac:dyDescent="0.35">
      <c r="A27" s="137">
        <v>23</v>
      </c>
      <c r="B27" s="77" t="s">
        <v>136</v>
      </c>
      <c r="C27" s="78" t="s">
        <v>116</v>
      </c>
      <c r="D27" s="79">
        <v>64627501</v>
      </c>
      <c r="E27" s="89">
        <v>102320845</v>
      </c>
      <c r="F27" s="78">
        <v>600140873</v>
      </c>
      <c r="G27" s="81" t="s">
        <v>166</v>
      </c>
      <c r="H27" s="82" t="s">
        <v>107</v>
      </c>
      <c r="I27" s="83" t="s">
        <v>116</v>
      </c>
      <c r="J27" s="80" t="s">
        <v>116</v>
      </c>
      <c r="K27" s="84" t="s">
        <v>167</v>
      </c>
      <c r="L27" s="88">
        <v>5000000</v>
      </c>
      <c r="M27" s="85">
        <f t="shared" si="1"/>
        <v>4250000</v>
      </c>
      <c r="N27" s="85">
        <v>2024</v>
      </c>
      <c r="O27" s="85">
        <v>2025</v>
      </c>
      <c r="P27" s="85"/>
      <c r="Q27" s="86" t="s">
        <v>118</v>
      </c>
      <c r="R27" s="86"/>
      <c r="S27" s="86"/>
      <c r="T27" s="86"/>
      <c r="U27" s="86"/>
      <c r="V27" s="86"/>
      <c r="W27" s="86"/>
      <c r="X27" s="86"/>
      <c r="Y27" s="86"/>
      <c r="Z27" s="85"/>
    </row>
    <row r="28" spans="1:26" ht="48" customHeight="1" thickBot="1" x14ac:dyDescent="0.35">
      <c r="A28" s="137">
        <v>24</v>
      </c>
      <c r="B28" s="77" t="s">
        <v>136</v>
      </c>
      <c r="C28" s="78" t="s">
        <v>116</v>
      </c>
      <c r="D28" s="79">
        <v>64627501</v>
      </c>
      <c r="E28" s="89">
        <v>102320845</v>
      </c>
      <c r="F28" s="78">
        <v>600140873</v>
      </c>
      <c r="G28" s="81" t="s">
        <v>168</v>
      </c>
      <c r="H28" s="82" t="s">
        <v>107</v>
      </c>
      <c r="I28" s="83" t="s">
        <v>116</v>
      </c>
      <c r="J28" s="80" t="s">
        <v>116</v>
      </c>
      <c r="K28" s="84" t="s">
        <v>144</v>
      </c>
      <c r="L28" s="88">
        <v>5000000</v>
      </c>
      <c r="M28" s="85">
        <f t="shared" si="1"/>
        <v>4250000</v>
      </c>
      <c r="N28" s="85">
        <v>2024</v>
      </c>
      <c r="O28" s="85">
        <v>2025</v>
      </c>
      <c r="P28" s="85" t="s">
        <v>118</v>
      </c>
      <c r="Q28" s="86" t="s">
        <v>118</v>
      </c>
      <c r="R28" s="86" t="s">
        <v>118</v>
      </c>
      <c r="S28" s="86" t="s">
        <v>118</v>
      </c>
      <c r="T28" s="86"/>
      <c r="U28" s="86"/>
      <c r="V28" s="86" t="s">
        <v>118</v>
      </c>
      <c r="W28" s="86" t="s">
        <v>118</v>
      </c>
      <c r="X28" s="86" t="s">
        <v>118</v>
      </c>
      <c r="Y28" s="86"/>
      <c r="Z28" s="85"/>
    </row>
    <row r="29" spans="1:26" ht="363" customHeight="1" thickBot="1" x14ac:dyDescent="0.35">
      <c r="A29" s="137">
        <v>25</v>
      </c>
      <c r="B29" s="77" t="s">
        <v>155</v>
      </c>
      <c r="C29" s="78" t="s">
        <v>150</v>
      </c>
      <c r="D29" s="79">
        <v>45213071</v>
      </c>
      <c r="E29" s="89">
        <v>45213071</v>
      </c>
      <c r="F29" s="78">
        <v>600140105</v>
      </c>
      <c r="G29" s="81" t="s">
        <v>169</v>
      </c>
      <c r="H29" s="82" t="s">
        <v>107</v>
      </c>
      <c r="I29" s="83" t="s">
        <v>116</v>
      </c>
      <c r="J29" s="80" t="s">
        <v>116</v>
      </c>
      <c r="K29" s="84" t="s">
        <v>170</v>
      </c>
      <c r="L29" s="88">
        <v>8000000</v>
      </c>
      <c r="M29" s="85">
        <f>L29/100*85</f>
        <v>6800000</v>
      </c>
      <c r="N29" s="85">
        <v>2022</v>
      </c>
      <c r="O29" s="85">
        <v>2024</v>
      </c>
      <c r="P29" s="85" t="s">
        <v>118</v>
      </c>
      <c r="Q29" s="86" t="s">
        <v>118</v>
      </c>
      <c r="R29" s="86" t="s">
        <v>118</v>
      </c>
      <c r="S29" s="86" t="s">
        <v>118</v>
      </c>
      <c r="T29" s="86"/>
      <c r="U29" s="86"/>
      <c r="V29" s="86" t="s">
        <v>118</v>
      </c>
      <c r="W29" s="86" t="s">
        <v>118</v>
      </c>
      <c r="X29" s="86" t="s">
        <v>118</v>
      </c>
      <c r="Y29" s="86" t="s">
        <v>156</v>
      </c>
      <c r="Z29" s="85"/>
    </row>
    <row r="30" spans="1:26" ht="192.75" customHeight="1" thickBot="1" x14ac:dyDescent="0.35">
      <c r="A30" s="137">
        <v>26</v>
      </c>
      <c r="B30" s="77" t="s">
        <v>155</v>
      </c>
      <c r="C30" s="78" t="s">
        <v>150</v>
      </c>
      <c r="D30" s="79">
        <v>45213071</v>
      </c>
      <c r="E30" s="89">
        <v>45213071</v>
      </c>
      <c r="F30" s="78">
        <v>600140105</v>
      </c>
      <c r="G30" s="81" t="s">
        <v>178</v>
      </c>
      <c r="H30" s="82" t="s">
        <v>107</v>
      </c>
      <c r="I30" s="83" t="s">
        <v>116</v>
      </c>
      <c r="J30" s="80" t="s">
        <v>116</v>
      </c>
      <c r="K30" s="84" t="s">
        <v>192</v>
      </c>
      <c r="L30" s="88">
        <v>5000000</v>
      </c>
      <c r="M30" s="85">
        <f t="shared" ref="M30" si="2">L30/100*85</f>
        <v>4250000</v>
      </c>
      <c r="N30" s="85">
        <v>2024</v>
      </c>
      <c r="O30" s="85">
        <v>2025</v>
      </c>
      <c r="P30" s="85"/>
      <c r="Q30" s="86" t="s">
        <v>118</v>
      </c>
      <c r="R30" s="86"/>
      <c r="S30" s="86"/>
      <c r="T30" s="86"/>
      <c r="U30" s="86"/>
      <c r="V30" s="86"/>
      <c r="W30" s="86"/>
      <c r="X30" s="86"/>
      <c r="Y30" s="86" t="s">
        <v>160</v>
      </c>
      <c r="Z30" s="85"/>
    </row>
    <row r="31" spans="1:26" s="87" customFormat="1" ht="160.19999999999999" customHeight="1" thickBot="1" x14ac:dyDescent="0.35">
      <c r="A31" s="137">
        <v>27</v>
      </c>
      <c r="B31" s="77" t="s">
        <v>155</v>
      </c>
      <c r="C31" s="78" t="s">
        <v>150</v>
      </c>
      <c r="D31" s="79">
        <v>45213071</v>
      </c>
      <c r="E31" s="89">
        <v>45213071</v>
      </c>
      <c r="F31" s="78">
        <v>600140105</v>
      </c>
      <c r="G31" s="81" t="s">
        <v>157</v>
      </c>
      <c r="H31" s="82" t="s">
        <v>107</v>
      </c>
      <c r="I31" s="83" t="s">
        <v>116</v>
      </c>
      <c r="J31" s="80" t="s">
        <v>116</v>
      </c>
      <c r="K31" s="84" t="s">
        <v>193</v>
      </c>
      <c r="L31" s="88">
        <v>5000000</v>
      </c>
      <c r="M31" s="85">
        <f t="shared" ref="M31" si="3">L31/100*85</f>
        <v>4250000</v>
      </c>
      <c r="N31" s="85">
        <v>2024</v>
      </c>
      <c r="O31" s="85">
        <v>2027</v>
      </c>
      <c r="P31" s="85"/>
      <c r="Q31" s="86" t="s">
        <v>118</v>
      </c>
      <c r="R31" s="86" t="s">
        <v>118</v>
      </c>
      <c r="S31" s="86" t="s">
        <v>118</v>
      </c>
      <c r="T31" s="86"/>
      <c r="U31" s="86"/>
      <c r="V31" s="86" t="s">
        <v>118</v>
      </c>
      <c r="W31" s="86" t="s">
        <v>118</v>
      </c>
      <c r="X31" s="86"/>
      <c r="Y31" s="86" t="s">
        <v>158</v>
      </c>
      <c r="Z31" s="85" t="s">
        <v>119</v>
      </c>
    </row>
    <row r="32" spans="1:26" s="87" customFormat="1" ht="305.39999999999998" customHeight="1" thickBot="1" x14ac:dyDescent="0.35">
      <c r="A32" s="137">
        <v>28</v>
      </c>
      <c r="B32" s="77" t="s">
        <v>155</v>
      </c>
      <c r="C32" s="78" t="s">
        <v>150</v>
      </c>
      <c r="D32" s="79">
        <v>45213071</v>
      </c>
      <c r="E32" s="89">
        <v>45213071</v>
      </c>
      <c r="F32" s="78">
        <v>600140105</v>
      </c>
      <c r="G32" s="81" t="s">
        <v>159</v>
      </c>
      <c r="H32" s="82" t="s">
        <v>107</v>
      </c>
      <c r="I32" s="83" t="s">
        <v>116</v>
      </c>
      <c r="J32" s="80" t="s">
        <v>116</v>
      </c>
      <c r="K32" s="84" t="s">
        <v>171</v>
      </c>
      <c r="L32" s="88">
        <v>10000000</v>
      </c>
      <c r="M32" s="85">
        <f>L32/100*85</f>
        <v>8500000</v>
      </c>
      <c r="N32" s="85">
        <v>2023</v>
      </c>
      <c r="O32" s="85">
        <v>2026</v>
      </c>
      <c r="P32" s="85" t="s">
        <v>118</v>
      </c>
      <c r="Q32" s="86" t="s">
        <v>118</v>
      </c>
      <c r="R32" s="86" t="s">
        <v>118</v>
      </c>
      <c r="S32" s="86" t="s">
        <v>118</v>
      </c>
      <c r="T32" s="86"/>
      <c r="U32" s="86" t="s">
        <v>118</v>
      </c>
      <c r="V32" s="86"/>
      <c r="W32" s="86"/>
      <c r="X32" s="86" t="s">
        <v>118</v>
      </c>
      <c r="Y32" s="86" t="s">
        <v>160</v>
      </c>
      <c r="Z32" s="85" t="s">
        <v>119</v>
      </c>
    </row>
    <row r="33" spans="1:26" ht="305.39999999999998" customHeight="1" thickBot="1" x14ac:dyDescent="0.35">
      <c r="A33" s="137">
        <v>29</v>
      </c>
      <c r="B33" s="109" t="s">
        <v>155</v>
      </c>
      <c r="C33" s="78" t="s">
        <v>150</v>
      </c>
      <c r="D33" s="79">
        <v>45213071</v>
      </c>
      <c r="E33" s="89">
        <v>45213071</v>
      </c>
      <c r="F33" s="78">
        <v>600140105</v>
      </c>
      <c r="G33" s="81" t="s">
        <v>172</v>
      </c>
      <c r="H33" s="82" t="s">
        <v>107</v>
      </c>
      <c r="I33" s="83" t="s">
        <v>116</v>
      </c>
      <c r="J33" s="80" t="s">
        <v>116</v>
      </c>
      <c r="K33" s="84" t="s">
        <v>173</v>
      </c>
      <c r="L33" s="88">
        <v>8000000</v>
      </c>
      <c r="M33" s="85">
        <f>L33/100*85</f>
        <v>6800000</v>
      </c>
      <c r="N33" s="85">
        <v>2024</v>
      </c>
      <c r="O33" s="85">
        <v>2026</v>
      </c>
      <c r="P33" s="85"/>
      <c r="Q33" s="86" t="s">
        <v>118</v>
      </c>
      <c r="R33" s="86" t="s">
        <v>118</v>
      </c>
      <c r="S33" s="86" t="s">
        <v>118</v>
      </c>
      <c r="T33" s="86"/>
      <c r="U33" s="86"/>
      <c r="V33" s="86"/>
      <c r="W33" s="86"/>
      <c r="X33" s="86" t="s">
        <v>118</v>
      </c>
      <c r="Y33" s="86" t="s">
        <v>160</v>
      </c>
      <c r="Z33" s="85" t="s">
        <v>119</v>
      </c>
    </row>
    <row r="34" spans="1:26" ht="61.8" customHeight="1" thickBot="1" x14ac:dyDescent="0.35">
      <c r="A34" s="137">
        <v>30</v>
      </c>
      <c r="B34" s="138" t="s">
        <v>174</v>
      </c>
      <c r="C34" s="139" t="s">
        <v>175</v>
      </c>
      <c r="D34" s="140">
        <v>70980484</v>
      </c>
      <c r="E34" s="140">
        <v>102320802</v>
      </c>
      <c r="F34" s="140">
        <v>650041623</v>
      </c>
      <c r="G34" s="141" t="s">
        <v>190</v>
      </c>
      <c r="H34" s="140" t="s">
        <v>107</v>
      </c>
      <c r="I34" s="142" t="s">
        <v>116</v>
      </c>
      <c r="J34" s="140" t="s">
        <v>176</v>
      </c>
      <c r="K34" s="143" t="s">
        <v>177</v>
      </c>
      <c r="L34" s="144">
        <v>2200000</v>
      </c>
      <c r="M34" s="144">
        <v>1870000</v>
      </c>
      <c r="N34" s="138">
        <v>2023</v>
      </c>
      <c r="O34" s="138">
        <v>2025</v>
      </c>
      <c r="P34" s="138"/>
      <c r="Q34" s="142"/>
      <c r="R34" s="142"/>
      <c r="S34" s="142" t="s">
        <v>118</v>
      </c>
      <c r="T34" s="138"/>
      <c r="U34" s="138"/>
      <c r="V34" s="142"/>
      <c r="W34" s="142"/>
      <c r="X34" s="142" t="s">
        <v>118</v>
      </c>
      <c r="Y34" s="138" t="s">
        <v>158</v>
      </c>
      <c r="Z34" s="145" t="s">
        <v>119</v>
      </c>
    </row>
    <row r="35" spans="1:26" s="281" customFormat="1" ht="61.8" customHeight="1" thickBot="1" x14ac:dyDescent="0.35">
      <c r="A35" s="270">
        <v>31</v>
      </c>
      <c r="B35" s="271" t="s">
        <v>174</v>
      </c>
      <c r="C35" s="272" t="s">
        <v>175</v>
      </c>
      <c r="D35" s="273">
        <v>70980484</v>
      </c>
      <c r="E35" s="273">
        <v>102320802</v>
      </c>
      <c r="F35" s="273">
        <v>650041623</v>
      </c>
      <c r="G35" s="274" t="s">
        <v>209</v>
      </c>
      <c r="H35" s="273" t="s">
        <v>107</v>
      </c>
      <c r="I35" s="275" t="s">
        <v>116</v>
      </c>
      <c r="J35" s="273" t="s">
        <v>176</v>
      </c>
      <c r="K35" s="276" t="s">
        <v>210</v>
      </c>
      <c r="L35" s="277">
        <v>4500000</v>
      </c>
      <c r="M35" s="277">
        <f>(L35/100)*85</f>
        <v>3825000</v>
      </c>
      <c r="N35" s="278">
        <v>2024</v>
      </c>
      <c r="O35" s="278">
        <v>2026</v>
      </c>
      <c r="P35" s="279" t="s">
        <v>118</v>
      </c>
      <c r="Q35" s="275"/>
      <c r="R35" s="275"/>
      <c r="S35" s="275" t="s">
        <v>118</v>
      </c>
      <c r="T35" s="271"/>
      <c r="U35" s="271"/>
      <c r="V35" s="275"/>
      <c r="W35" s="275"/>
      <c r="X35" s="275" t="s">
        <v>118</v>
      </c>
      <c r="Y35" s="271" t="s">
        <v>158</v>
      </c>
      <c r="Z35" s="280" t="s">
        <v>211</v>
      </c>
    </row>
    <row r="36" spans="1:26" s="281" customFormat="1" ht="61.8" customHeight="1" thickBot="1" x14ac:dyDescent="0.35">
      <c r="A36" s="270">
        <v>31</v>
      </c>
      <c r="B36" s="271" t="s">
        <v>174</v>
      </c>
      <c r="C36" s="272" t="s">
        <v>175</v>
      </c>
      <c r="D36" s="273">
        <v>70980484</v>
      </c>
      <c r="E36" s="273">
        <v>102320802</v>
      </c>
      <c r="F36" s="273">
        <v>650041623</v>
      </c>
      <c r="G36" s="274" t="s">
        <v>212</v>
      </c>
      <c r="H36" s="273" t="s">
        <v>107</v>
      </c>
      <c r="I36" s="275" t="s">
        <v>116</v>
      </c>
      <c r="J36" s="273" t="s">
        <v>176</v>
      </c>
      <c r="K36" s="276" t="s">
        <v>213</v>
      </c>
      <c r="L36" s="282">
        <v>5000000</v>
      </c>
      <c r="M36" s="282">
        <f>(L36/100)*85</f>
        <v>4250000</v>
      </c>
      <c r="N36" s="271">
        <v>2024</v>
      </c>
      <c r="O36" s="271">
        <v>2026</v>
      </c>
      <c r="P36" s="271"/>
      <c r="Q36" s="275"/>
      <c r="R36" s="275"/>
      <c r="S36" s="275"/>
      <c r="T36" s="271"/>
      <c r="U36" s="271"/>
      <c r="V36" s="275"/>
      <c r="W36" s="275"/>
      <c r="X36" s="275" t="s">
        <v>118</v>
      </c>
      <c r="Y36" s="271" t="s">
        <v>158</v>
      </c>
      <c r="Z36" s="280" t="s">
        <v>214</v>
      </c>
    </row>
    <row r="37" spans="1:26" s="281" customFormat="1" ht="61.8" customHeight="1" thickBot="1" x14ac:dyDescent="0.35">
      <c r="A37" s="270">
        <v>32</v>
      </c>
      <c r="B37" s="271" t="s">
        <v>215</v>
      </c>
      <c r="C37" s="272" t="s">
        <v>216</v>
      </c>
      <c r="D37" s="273"/>
      <c r="E37" s="273"/>
      <c r="F37" s="273"/>
      <c r="G37" s="274" t="s">
        <v>217</v>
      </c>
      <c r="H37" s="273" t="s">
        <v>107</v>
      </c>
      <c r="I37" s="275" t="s">
        <v>116</v>
      </c>
      <c r="J37" s="273" t="s">
        <v>218</v>
      </c>
      <c r="K37" s="276" t="s">
        <v>219</v>
      </c>
      <c r="L37" s="282">
        <v>5000000</v>
      </c>
      <c r="M37" s="282">
        <v>4250000</v>
      </c>
      <c r="N37" s="271">
        <v>2023</v>
      </c>
      <c r="O37" s="271">
        <v>2027</v>
      </c>
      <c r="P37" s="271"/>
      <c r="Q37" s="275"/>
      <c r="R37" s="275"/>
      <c r="S37" s="275" t="s">
        <v>118</v>
      </c>
      <c r="T37" s="271"/>
      <c r="U37" s="271"/>
      <c r="V37" s="275"/>
      <c r="W37" s="275"/>
      <c r="X37" s="275" t="s">
        <v>118</v>
      </c>
      <c r="Y37" s="271" t="s">
        <v>158</v>
      </c>
      <c r="Z37" s="280" t="s">
        <v>119</v>
      </c>
    </row>
    <row r="38" spans="1:26" s="281" customFormat="1" ht="61.8" customHeight="1" thickBot="1" x14ac:dyDescent="0.35">
      <c r="A38" s="270">
        <v>33</v>
      </c>
      <c r="B38" s="271" t="s">
        <v>220</v>
      </c>
      <c r="C38" s="272" t="s">
        <v>216</v>
      </c>
      <c r="D38" s="273"/>
      <c r="E38" s="273"/>
      <c r="F38" s="273"/>
      <c r="G38" s="274" t="s">
        <v>221</v>
      </c>
      <c r="H38" s="273" t="s">
        <v>107</v>
      </c>
      <c r="I38" s="275" t="s">
        <v>116</v>
      </c>
      <c r="J38" s="273" t="s">
        <v>218</v>
      </c>
      <c r="K38" s="276" t="s">
        <v>222</v>
      </c>
      <c r="L38" s="282">
        <v>1500000</v>
      </c>
      <c r="M38" s="282">
        <v>1275000</v>
      </c>
      <c r="N38" s="271">
        <v>2023</v>
      </c>
      <c r="O38" s="271">
        <v>2027</v>
      </c>
      <c r="P38" s="271"/>
      <c r="Q38" s="275"/>
      <c r="R38" s="275"/>
      <c r="S38" s="275"/>
      <c r="T38" s="275" t="s">
        <v>118</v>
      </c>
      <c r="U38" s="271"/>
      <c r="V38" s="275"/>
      <c r="W38" s="275"/>
      <c r="X38" s="275" t="s">
        <v>118</v>
      </c>
      <c r="Y38" s="271" t="s">
        <v>158</v>
      </c>
      <c r="Z38" s="280" t="s">
        <v>211</v>
      </c>
    </row>
    <row r="39" spans="1:26" ht="61.8" customHeight="1" thickBot="1" x14ac:dyDescent="0.35">
      <c r="A39" s="137"/>
      <c r="B39" s="138"/>
      <c r="C39" s="139"/>
      <c r="D39" s="140"/>
      <c r="E39" s="140"/>
      <c r="F39" s="140"/>
      <c r="G39" s="141"/>
      <c r="H39" s="140"/>
      <c r="I39" s="142"/>
      <c r="J39" s="140"/>
      <c r="K39" s="143"/>
      <c r="L39" s="144"/>
      <c r="M39" s="144"/>
      <c r="N39" s="138"/>
      <c r="O39" s="138"/>
      <c r="P39" s="138"/>
      <c r="Q39" s="142"/>
      <c r="R39" s="142"/>
      <c r="S39" s="142"/>
      <c r="T39" s="138"/>
      <c r="U39" s="138"/>
      <c r="V39" s="142"/>
      <c r="W39" s="142"/>
      <c r="X39" s="142"/>
      <c r="Y39" s="138"/>
      <c r="Z39" s="145"/>
    </row>
    <row r="40" spans="1:26" ht="61.8" customHeight="1" thickBot="1" x14ac:dyDescent="0.35">
      <c r="A40" s="137"/>
      <c r="B40" s="138"/>
      <c r="C40" s="139"/>
      <c r="D40" s="140"/>
      <c r="E40" s="140"/>
      <c r="F40" s="140"/>
      <c r="G40" s="141"/>
      <c r="H40" s="140"/>
      <c r="I40" s="142"/>
      <c r="J40" s="140"/>
      <c r="K40" s="143"/>
      <c r="L40" s="144"/>
      <c r="M40" s="144"/>
      <c r="N40" s="138"/>
      <c r="O40" s="138"/>
      <c r="P40" s="138"/>
      <c r="Q40" s="142"/>
      <c r="R40" s="142"/>
      <c r="S40" s="142"/>
      <c r="T40" s="138"/>
      <c r="U40" s="138"/>
      <c r="V40" s="142"/>
      <c r="W40" s="142"/>
      <c r="X40" s="142"/>
      <c r="Y40" s="138"/>
      <c r="Z40" s="145"/>
    </row>
    <row r="42" spans="1:26" s="91" customFormat="1" x14ac:dyDescent="0.3">
      <c r="A42" s="90" t="s">
        <v>25</v>
      </c>
      <c r="E42" s="92"/>
      <c r="F42" s="92"/>
      <c r="L42" s="93"/>
      <c r="M42" s="93"/>
    </row>
    <row r="43" spans="1:26" s="91" customFormat="1" x14ac:dyDescent="0.3">
      <c r="A43" s="90"/>
      <c r="E43" s="92"/>
      <c r="F43" s="92"/>
      <c r="L43" s="93"/>
      <c r="M43" s="93"/>
    </row>
    <row r="44" spans="1:26" s="91" customFormat="1" x14ac:dyDescent="0.3">
      <c r="A44" s="90"/>
      <c r="E44" s="92"/>
      <c r="F44" s="92"/>
      <c r="L44" s="93"/>
      <c r="M44" s="93"/>
    </row>
    <row r="45" spans="1:26" s="91" customFormat="1" x14ac:dyDescent="0.3">
      <c r="A45" s="90"/>
      <c r="E45" s="92"/>
      <c r="F45" s="92"/>
      <c r="L45" s="93"/>
      <c r="M45" s="93"/>
    </row>
    <row r="46" spans="1:26" s="91" customFormat="1" x14ac:dyDescent="0.3">
      <c r="A46" s="90"/>
      <c r="E46" s="92"/>
      <c r="F46" s="92"/>
      <c r="L46" s="93"/>
      <c r="M46" s="93"/>
    </row>
    <row r="47" spans="1:26" s="91" customFormat="1" x14ac:dyDescent="0.3">
      <c r="A47" s="90" t="s">
        <v>26</v>
      </c>
      <c r="E47" s="92"/>
      <c r="F47" s="92"/>
      <c r="L47" s="93"/>
      <c r="M47" s="93"/>
    </row>
    <row r="48" spans="1:26" s="91" customFormat="1" x14ac:dyDescent="0.3">
      <c r="A48" s="94" t="s">
        <v>38</v>
      </c>
      <c r="E48" s="92"/>
      <c r="F48" s="92"/>
      <c r="L48" s="93"/>
      <c r="M48" s="93"/>
    </row>
    <row r="49" spans="1:13" s="91" customFormat="1" x14ac:dyDescent="0.3">
      <c r="A49" s="90" t="s">
        <v>154</v>
      </c>
      <c r="E49" s="92"/>
      <c r="F49" s="92"/>
      <c r="L49" s="93"/>
      <c r="M49" s="93"/>
    </row>
    <row r="50" spans="1:13" s="91" customFormat="1" x14ac:dyDescent="0.3">
      <c r="A50" s="90" t="s">
        <v>102</v>
      </c>
      <c r="E50" s="92"/>
      <c r="F50" s="92"/>
      <c r="L50" s="93"/>
      <c r="M50" s="93"/>
    </row>
    <row r="51" spans="1:13" s="91" customFormat="1" x14ac:dyDescent="0.3">
      <c r="A51" s="90"/>
      <c r="E51" s="92"/>
      <c r="F51" s="92"/>
      <c r="L51" s="93"/>
      <c r="M51" s="93"/>
    </row>
    <row r="52" spans="1:13" s="91" customFormat="1" x14ac:dyDescent="0.3">
      <c r="A52" s="90" t="s">
        <v>39</v>
      </c>
      <c r="E52" s="92"/>
      <c r="F52" s="92"/>
      <c r="L52" s="93"/>
      <c r="M52" s="93"/>
    </row>
    <row r="53" spans="1:13" s="91" customFormat="1" x14ac:dyDescent="0.3">
      <c r="A53" s="90"/>
      <c r="E53" s="92"/>
      <c r="F53" s="92"/>
      <c r="L53" s="93"/>
      <c r="M53" s="93"/>
    </row>
    <row r="54" spans="1:13" s="91" customFormat="1" x14ac:dyDescent="0.3">
      <c r="A54" s="95" t="s">
        <v>72</v>
      </c>
      <c r="B54" s="96"/>
      <c r="C54" s="96"/>
      <c r="D54" s="96"/>
      <c r="E54" s="97"/>
      <c r="F54" s="97"/>
      <c r="G54" s="96"/>
      <c r="H54" s="96"/>
      <c r="L54" s="93"/>
      <c r="M54" s="93"/>
    </row>
    <row r="55" spans="1:13" s="91" customFormat="1" x14ac:dyDescent="0.3">
      <c r="A55" s="95" t="s">
        <v>68</v>
      </c>
      <c r="B55" s="96"/>
      <c r="C55" s="96"/>
      <c r="D55" s="96"/>
      <c r="E55" s="97"/>
      <c r="F55" s="97"/>
      <c r="G55" s="96"/>
      <c r="H55" s="96"/>
      <c r="L55" s="93"/>
      <c r="M55" s="93"/>
    </row>
    <row r="56" spans="1:13" s="91" customFormat="1" x14ac:dyDescent="0.3">
      <c r="A56" s="95" t="s">
        <v>64</v>
      </c>
      <c r="B56" s="96"/>
      <c r="C56" s="96"/>
      <c r="D56" s="96"/>
      <c r="E56" s="97"/>
      <c r="F56" s="97"/>
      <c r="G56" s="96"/>
      <c r="H56" s="96"/>
      <c r="L56" s="93"/>
      <c r="M56" s="93"/>
    </row>
    <row r="57" spans="1:13" s="91" customFormat="1" x14ac:dyDescent="0.3">
      <c r="A57" s="95" t="s">
        <v>65</v>
      </c>
      <c r="B57" s="96"/>
      <c r="C57" s="96"/>
      <c r="D57" s="96"/>
      <c r="E57" s="97"/>
      <c r="F57" s="97"/>
      <c r="G57" s="96"/>
      <c r="H57" s="96"/>
      <c r="L57" s="93"/>
      <c r="M57" s="93"/>
    </row>
    <row r="58" spans="1:13" s="91" customFormat="1" x14ac:dyDescent="0.3">
      <c r="A58" s="95" t="s">
        <v>66</v>
      </c>
      <c r="B58" s="96"/>
      <c r="C58" s="96"/>
      <c r="D58" s="96"/>
      <c r="E58" s="97"/>
      <c r="F58" s="97"/>
      <c r="G58" s="96"/>
      <c r="H58" s="96"/>
      <c r="L58" s="93"/>
      <c r="M58" s="93"/>
    </row>
    <row r="59" spans="1:13" s="91" customFormat="1" x14ac:dyDescent="0.3">
      <c r="A59" s="95" t="s">
        <v>67</v>
      </c>
      <c r="B59" s="96"/>
      <c r="C59" s="96"/>
      <c r="D59" s="96"/>
      <c r="E59" s="97"/>
      <c r="F59" s="97"/>
      <c r="G59" s="96"/>
      <c r="H59" s="96"/>
      <c r="L59" s="93"/>
      <c r="M59" s="93"/>
    </row>
    <row r="60" spans="1:13" s="91" customFormat="1" x14ac:dyDescent="0.3">
      <c r="A60" s="95" t="s">
        <v>70</v>
      </c>
      <c r="B60" s="96"/>
      <c r="C60" s="96"/>
      <c r="D60" s="96"/>
      <c r="E60" s="97"/>
      <c r="F60" s="97"/>
      <c r="G60" s="96"/>
      <c r="H60" s="96"/>
      <c r="L60" s="93"/>
      <c r="M60" s="93"/>
    </row>
    <row r="61" spans="1:13" s="91" customFormat="1" x14ac:dyDescent="0.3">
      <c r="A61" s="98" t="s">
        <v>69</v>
      </c>
      <c r="B61" s="99"/>
      <c r="C61" s="99"/>
      <c r="D61" s="99"/>
      <c r="E61" s="100"/>
      <c r="F61" s="92"/>
      <c r="L61" s="93"/>
      <c r="M61" s="93"/>
    </row>
    <row r="62" spans="1:13" s="91" customFormat="1" x14ac:dyDescent="0.3">
      <c r="A62" s="95" t="s">
        <v>71</v>
      </c>
      <c r="B62" s="96"/>
      <c r="C62" s="96"/>
      <c r="D62" s="96"/>
      <c r="E62" s="97"/>
      <c r="F62" s="97"/>
      <c r="L62" s="93"/>
      <c r="M62" s="93"/>
    </row>
    <row r="63" spans="1:13" s="91" customFormat="1" x14ac:dyDescent="0.3">
      <c r="A63" s="95" t="s">
        <v>41</v>
      </c>
      <c r="B63" s="96"/>
      <c r="C63" s="96"/>
      <c r="D63" s="96"/>
      <c r="E63" s="97"/>
      <c r="F63" s="97"/>
      <c r="L63" s="93"/>
      <c r="M63" s="93"/>
    </row>
    <row r="64" spans="1:13" s="91" customFormat="1" x14ac:dyDescent="0.3">
      <c r="A64" s="95"/>
      <c r="B64" s="96"/>
      <c r="C64" s="96"/>
      <c r="D64" s="96"/>
      <c r="E64" s="97"/>
      <c r="F64" s="97"/>
      <c r="L64" s="93"/>
      <c r="M64" s="93"/>
    </row>
    <row r="65" spans="1:13" s="91" customFormat="1" x14ac:dyDescent="0.3">
      <c r="A65" s="95" t="s">
        <v>73</v>
      </c>
      <c r="B65" s="96"/>
      <c r="C65" s="96"/>
      <c r="D65" s="96"/>
      <c r="E65" s="97"/>
      <c r="F65" s="97"/>
      <c r="L65" s="93"/>
      <c r="M65" s="93"/>
    </row>
    <row r="66" spans="1:13" s="91" customFormat="1" x14ac:dyDescent="0.3">
      <c r="A66" s="95" t="s">
        <v>60</v>
      </c>
      <c r="B66" s="96"/>
      <c r="C66" s="96"/>
      <c r="D66" s="96"/>
      <c r="E66" s="97"/>
      <c r="F66" s="97"/>
      <c r="L66" s="93"/>
      <c r="M66" s="93"/>
    </row>
    <row r="67" spans="1:13" s="91" customFormat="1" x14ac:dyDescent="0.3">
      <c r="A67" s="90"/>
      <c r="E67" s="92"/>
      <c r="F67" s="92"/>
      <c r="L67" s="93"/>
      <c r="M67" s="93"/>
    </row>
    <row r="68" spans="1:13" s="91" customFormat="1" x14ac:dyDescent="0.3">
      <c r="A68" s="90" t="s">
        <v>42</v>
      </c>
      <c r="E68" s="92"/>
      <c r="F68" s="92"/>
      <c r="L68" s="93"/>
      <c r="M68" s="93"/>
    </row>
    <row r="69" spans="1:13" s="91" customFormat="1" x14ac:dyDescent="0.3">
      <c r="A69" s="95" t="s">
        <v>43</v>
      </c>
      <c r="E69" s="92"/>
      <c r="F69" s="92"/>
      <c r="L69" s="93"/>
      <c r="M69" s="93"/>
    </row>
    <row r="70" spans="1:13" s="91" customFormat="1" x14ac:dyDescent="0.3">
      <c r="A70" s="90" t="s">
        <v>44</v>
      </c>
      <c r="E70" s="92"/>
      <c r="F70" s="92"/>
      <c r="L70" s="93"/>
      <c r="M70" s="93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25" right="0.25" top="0.75" bottom="0.75" header="0.3" footer="0.3"/>
  <pageSetup paperSize="9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25"/>
  <sheetViews>
    <sheetView zoomScale="85" zoomScaleNormal="85" workbookViewId="0">
      <selection activeCell="A7" sqref="A7:XFD7"/>
    </sheetView>
  </sheetViews>
  <sheetFormatPr defaultColWidth="8.88671875" defaultRowHeight="14.4" x14ac:dyDescent="0.3"/>
  <cols>
    <col min="1" max="1" width="8.88671875" style="72"/>
    <col min="2" max="2" width="26.33203125" style="72" customWidth="1"/>
    <col min="3" max="3" width="16.33203125" style="72" customWidth="1"/>
    <col min="4" max="4" width="10.33203125" style="72" customWidth="1"/>
    <col min="5" max="5" width="11.109375" style="74" customWidth="1"/>
    <col min="6" max="6" width="11.44140625" style="74" customWidth="1"/>
    <col min="7" max="7" width="35.6640625" style="72" customWidth="1"/>
    <col min="8" max="8" width="12" style="72" customWidth="1"/>
    <col min="9" max="10" width="8.88671875" style="72"/>
    <col min="11" max="11" width="47.33203125" style="72" customWidth="1"/>
    <col min="12" max="12" width="11.33203125" style="72" customWidth="1"/>
    <col min="13" max="13" width="15.44140625" style="72" customWidth="1"/>
    <col min="14" max="14" width="10.109375" style="72" bestFit="1" customWidth="1"/>
    <col min="15" max="16384" width="8.88671875" style="72"/>
  </cols>
  <sheetData>
    <row r="1" spans="1:19" ht="18.600000000000001" thickBot="1" x14ac:dyDescent="0.4">
      <c r="A1" s="205" t="s">
        <v>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7"/>
    </row>
    <row r="2" spans="1:19" s="73" customFormat="1" ht="28.95" customHeight="1" thickBot="1" x14ac:dyDescent="0.35">
      <c r="A2" s="208" t="s">
        <v>6</v>
      </c>
      <c r="B2" s="210" t="s">
        <v>7</v>
      </c>
      <c r="C2" s="211"/>
      <c r="D2" s="211"/>
      <c r="E2" s="211"/>
      <c r="F2" s="212"/>
      <c r="G2" s="213" t="s">
        <v>8</v>
      </c>
      <c r="H2" s="208" t="s">
        <v>9</v>
      </c>
      <c r="I2" s="215" t="s">
        <v>61</v>
      </c>
      <c r="J2" s="208" t="s">
        <v>10</v>
      </c>
      <c r="K2" s="215" t="s">
        <v>11</v>
      </c>
      <c r="L2" s="216" t="s">
        <v>203</v>
      </c>
      <c r="M2" s="217"/>
      <c r="N2" s="218" t="s">
        <v>198</v>
      </c>
      <c r="O2" s="219"/>
      <c r="P2" s="220" t="s">
        <v>199</v>
      </c>
      <c r="Q2" s="221"/>
      <c r="R2" s="221" t="s">
        <v>13</v>
      </c>
      <c r="S2" s="221"/>
    </row>
    <row r="3" spans="1:19" s="73" customFormat="1" ht="46.95" customHeight="1" thickBot="1" x14ac:dyDescent="0.35">
      <c r="A3" s="209"/>
      <c r="B3" s="110" t="s">
        <v>14</v>
      </c>
      <c r="C3" s="111" t="s">
        <v>15</v>
      </c>
      <c r="D3" s="111" t="s">
        <v>16</v>
      </c>
      <c r="E3" s="111" t="s">
        <v>17</v>
      </c>
      <c r="F3" s="112" t="s">
        <v>18</v>
      </c>
      <c r="G3" s="209"/>
      <c r="H3" s="214"/>
      <c r="I3" s="214"/>
      <c r="J3" s="209"/>
      <c r="K3" s="209"/>
      <c r="L3" s="113" t="s">
        <v>19</v>
      </c>
      <c r="M3" s="114" t="s">
        <v>77</v>
      </c>
      <c r="N3" s="115" t="s">
        <v>20</v>
      </c>
      <c r="O3" s="116" t="s">
        <v>21</v>
      </c>
      <c r="P3" s="202" t="s">
        <v>204</v>
      </c>
      <c r="Q3" s="203" t="s">
        <v>205</v>
      </c>
      <c r="R3" s="203" t="s">
        <v>22</v>
      </c>
      <c r="S3" s="204" t="s">
        <v>23</v>
      </c>
    </row>
    <row r="4" spans="1:19" s="105" customFormat="1" ht="31.2" customHeight="1" thickBot="1" x14ac:dyDescent="0.35">
      <c r="A4" s="117">
        <v>1</v>
      </c>
      <c r="B4" s="118" t="s">
        <v>145</v>
      </c>
      <c r="C4" s="119" t="s">
        <v>150</v>
      </c>
      <c r="D4" s="119">
        <v>75027071</v>
      </c>
      <c r="E4" s="120">
        <v>672000377</v>
      </c>
      <c r="F4" s="121">
        <v>172000386</v>
      </c>
      <c r="G4" s="122" t="s">
        <v>151</v>
      </c>
      <c r="H4" s="117" t="s">
        <v>107</v>
      </c>
      <c r="I4" s="117" t="s">
        <v>116</v>
      </c>
      <c r="J4" s="117" t="s">
        <v>116</v>
      </c>
      <c r="K4" s="123" t="s">
        <v>147</v>
      </c>
      <c r="L4" s="124">
        <v>4000000</v>
      </c>
      <c r="M4" s="125">
        <f>L4/100*85</f>
        <v>3400000</v>
      </c>
      <c r="N4" s="126">
        <v>44927</v>
      </c>
      <c r="O4" s="126">
        <v>46722</v>
      </c>
      <c r="P4" s="118"/>
      <c r="Q4" s="127"/>
      <c r="R4" s="117" t="s">
        <v>149</v>
      </c>
      <c r="S4" s="117" t="s">
        <v>119</v>
      </c>
    </row>
    <row r="5" spans="1:19" s="105" customFormat="1" ht="30.6" customHeight="1" thickBot="1" x14ac:dyDescent="0.35">
      <c r="A5" s="128">
        <v>2</v>
      </c>
      <c r="B5" s="129" t="s">
        <v>146</v>
      </c>
      <c r="C5" s="130" t="s">
        <v>150</v>
      </c>
      <c r="D5" s="130">
        <v>75027071</v>
      </c>
      <c r="E5" s="131">
        <v>672000377</v>
      </c>
      <c r="F5" s="132">
        <v>172000386</v>
      </c>
      <c r="G5" s="133" t="s">
        <v>152</v>
      </c>
      <c r="H5" s="128" t="s">
        <v>107</v>
      </c>
      <c r="I5" s="128" t="s">
        <v>116</v>
      </c>
      <c r="J5" s="128" t="s">
        <v>116</v>
      </c>
      <c r="K5" s="123" t="s">
        <v>147</v>
      </c>
      <c r="L5" s="134">
        <v>3000000</v>
      </c>
      <c r="M5" s="135">
        <f>L5/100*85</f>
        <v>2550000</v>
      </c>
      <c r="N5" s="126">
        <v>44927</v>
      </c>
      <c r="O5" s="126">
        <v>46722</v>
      </c>
      <c r="P5" s="129"/>
      <c r="Q5" s="136"/>
      <c r="R5" s="128" t="s">
        <v>149</v>
      </c>
      <c r="S5" s="128" t="s">
        <v>119</v>
      </c>
    </row>
    <row r="6" spans="1:19" s="105" customFormat="1" ht="30.6" customHeight="1" thickBot="1" x14ac:dyDescent="0.35">
      <c r="A6" s="128">
        <v>3</v>
      </c>
      <c r="B6" s="129" t="s">
        <v>146</v>
      </c>
      <c r="C6" s="130" t="s">
        <v>150</v>
      </c>
      <c r="D6" s="130">
        <v>75027071</v>
      </c>
      <c r="E6" s="131">
        <v>672000377</v>
      </c>
      <c r="F6" s="132">
        <v>172000386</v>
      </c>
      <c r="G6" s="133" t="s">
        <v>153</v>
      </c>
      <c r="H6" s="128" t="s">
        <v>107</v>
      </c>
      <c r="I6" s="128" t="s">
        <v>116</v>
      </c>
      <c r="J6" s="128" t="s">
        <v>116</v>
      </c>
      <c r="K6" s="123" t="s">
        <v>148</v>
      </c>
      <c r="L6" s="134">
        <v>2000000</v>
      </c>
      <c r="M6" s="135">
        <f>L6/100*85</f>
        <v>1700000</v>
      </c>
      <c r="N6" s="126">
        <v>44927</v>
      </c>
      <c r="O6" s="126">
        <v>46722</v>
      </c>
      <c r="P6" s="129"/>
      <c r="Q6" s="136"/>
      <c r="R6" s="128" t="s">
        <v>149</v>
      </c>
      <c r="S6" s="128" t="s">
        <v>119</v>
      </c>
    </row>
    <row r="7" spans="1:19" s="293" customFormat="1" ht="30.6" customHeight="1" thickBot="1" x14ac:dyDescent="0.35">
      <c r="A7" s="283">
        <v>4</v>
      </c>
      <c r="B7" s="284" t="s">
        <v>223</v>
      </c>
      <c r="C7" s="285" t="s">
        <v>216</v>
      </c>
      <c r="D7" s="285">
        <v>70985421</v>
      </c>
      <c r="E7" s="286" t="s">
        <v>224</v>
      </c>
      <c r="F7" s="287" t="s">
        <v>225</v>
      </c>
      <c r="G7" s="283" t="s">
        <v>226</v>
      </c>
      <c r="H7" s="283" t="s">
        <v>107</v>
      </c>
      <c r="I7" s="283" t="s">
        <v>116</v>
      </c>
      <c r="J7" s="283" t="s">
        <v>116</v>
      </c>
      <c r="K7" s="288" t="s">
        <v>227</v>
      </c>
      <c r="L7" s="289">
        <v>15000000</v>
      </c>
      <c r="M7" s="290">
        <f>L7/100*85</f>
        <v>12750000</v>
      </c>
      <c r="N7" s="291">
        <v>44927</v>
      </c>
      <c r="O7" s="291">
        <v>46722</v>
      </c>
      <c r="P7" s="284"/>
      <c r="Q7" s="292"/>
      <c r="R7" s="283" t="s">
        <v>149</v>
      </c>
      <c r="S7" s="283" t="s">
        <v>119</v>
      </c>
    </row>
    <row r="8" spans="1:19" s="105" customFormat="1" ht="30.6" customHeight="1" thickBot="1" x14ac:dyDescent="0.35">
      <c r="A8" s="128"/>
      <c r="B8" s="129"/>
      <c r="C8" s="130"/>
      <c r="D8" s="130"/>
      <c r="E8" s="131"/>
      <c r="F8" s="132"/>
      <c r="G8" s="133"/>
      <c r="H8" s="128"/>
      <c r="I8" s="128"/>
      <c r="J8" s="128"/>
      <c r="K8" s="123"/>
      <c r="L8" s="134"/>
      <c r="M8" s="135"/>
      <c r="N8" s="126"/>
      <c r="O8" s="126"/>
      <c r="P8" s="129"/>
      <c r="Q8" s="136"/>
      <c r="R8" s="128"/>
      <c r="S8" s="128"/>
    </row>
    <row r="9" spans="1:19" s="105" customFormat="1" ht="30.6" customHeight="1" x14ac:dyDescent="0.3">
      <c r="A9" s="128"/>
      <c r="B9" s="129"/>
      <c r="C9" s="130"/>
      <c r="D9" s="130"/>
      <c r="E9" s="131"/>
      <c r="F9" s="132"/>
      <c r="G9" s="133"/>
      <c r="H9" s="128"/>
      <c r="I9" s="128"/>
      <c r="J9" s="128"/>
      <c r="K9" s="123"/>
      <c r="L9" s="134"/>
      <c r="M9" s="135"/>
      <c r="N9" s="126"/>
      <c r="O9" s="126"/>
      <c r="P9" s="129"/>
      <c r="Q9" s="136"/>
      <c r="R9" s="128"/>
      <c r="S9" s="128"/>
    </row>
    <row r="12" spans="1:19" s="19" customFormat="1" x14ac:dyDescent="0.3">
      <c r="A12" s="19" t="s">
        <v>25</v>
      </c>
      <c r="L12" s="71"/>
      <c r="M12" s="71"/>
    </row>
    <row r="13" spans="1:19" s="19" customFormat="1" x14ac:dyDescent="0.3">
      <c r="L13" s="71"/>
      <c r="M13" s="71"/>
    </row>
    <row r="14" spans="1:19" s="19" customFormat="1" x14ac:dyDescent="0.3">
      <c r="L14" s="71"/>
      <c r="M14" s="71"/>
    </row>
    <row r="15" spans="1:19" s="19" customFormat="1" x14ac:dyDescent="0.3">
      <c r="L15" s="71"/>
      <c r="M15" s="71"/>
    </row>
    <row r="16" spans="1:19" s="19" customFormat="1" x14ac:dyDescent="0.3">
      <c r="L16" s="71"/>
      <c r="M16" s="71"/>
    </row>
    <row r="17" spans="1:13" s="19" customFormat="1" x14ac:dyDescent="0.3">
      <c r="A17" s="19" t="s">
        <v>26</v>
      </c>
      <c r="L17" s="71"/>
      <c r="M17" s="71"/>
    </row>
    <row r="18" spans="1:13" s="19" customFormat="1" x14ac:dyDescent="0.3">
      <c r="A18" s="19" t="s">
        <v>154</v>
      </c>
      <c r="L18" s="71"/>
      <c r="M18" s="71"/>
    </row>
    <row r="19" spans="1:13" s="19" customFormat="1" x14ac:dyDescent="0.3">
      <c r="A19" s="19" t="s">
        <v>102</v>
      </c>
      <c r="L19" s="71"/>
      <c r="M19" s="71"/>
    </row>
    <row r="20" spans="1:13" s="19" customFormat="1" x14ac:dyDescent="0.3">
      <c r="L20" s="71"/>
      <c r="M20" s="71"/>
    </row>
    <row r="21" spans="1:13" s="19" customFormat="1" x14ac:dyDescent="0.3">
      <c r="A21" s="19" t="s">
        <v>28</v>
      </c>
      <c r="L21" s="71"/>
      <c r="M21" s="71"/>
    </row>
    <row r="22" spans="1:13" s="19" customFormat="1" x14ac:dyDescent="0.3">
      <c r="L22" s="71"/>
      <c r="M22" s="71"/>
    </row>
    <row r="23" spans="1:13" s="20" customFormat="1" x14ac:dyDescent="0.3">
      <c r="A23" s="2" t="s">
        <v>29</v>
      </c>
      <c r="B23" s="2"/>
      <c r="C23" s="2"/>
      <c r="L23" s="21"/>
      <c r="M23" s="21"/>
    </row>
    <row r="24" spans="1:13" s="19" customFormat="1" x14ac:dyDescent="0.3">
      <c r="L24" s="71"/>
      <c r="M24" s="71"/>
    </row>
    <row r="25" spans="1:13" s="19" customFormat="1" x14ac:dyDescent="0.3">
      <c r="A25" s="2" t="s">
        <v>30</v>
      </c>
      <c r="B25" s="2"/>
      <c r="C25" s="2"/>
      <c r="L25" s="71"/>
      <c r="M25" s="71"/>
    </row>
  </sheetData>
  <mergeCells count="12">
    <mergeCell ref="P3:S3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S2"/>
  </mergeCells>
  <pageMargins left="0.7" right="0.7" top="0.78740157499999996" bottom="0.78740157499999996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B1" zoomScale="70" zoomScaleNormal="70" workbookViewId="0">
      <selection sqref="A1:T8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8" customWidth="1"/>
    <col min="12" max="12" width="13" style="18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22" t="s">
        <v>45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4"/>
    </row>
    <row r="2" spans="1:20" ht="30" customHeight="1" thickBot="1" x14ac:dyDescent="0.35">
      <c r="A2" s="225" t="s">
        <v>46</v>
      </c>
      <c r="B2" s="247" t="s">
        <v>6</v>
      </c>
      <c r="C2" s="228" t="s">
        <v>47</v>
      </c>
      <c r="D2" s="229"/>
      <c r="E2" s="229"/>
      <c r="F2" s="230" t="s">
        <v>8</v>
      </c>
      <c r="G2" s="264" t="s">
        <v>32</v>
      </c>
      <c r="H2" s="267" t="s">
        <v>61</v>
      </c>
      <c r="I2" s="233" t="s">
        <v>10</v>
      </c>
      <c r="J2" s="236" t="s">
        <v>11</v>
      </c>
      <c r="K2" s="239" t="s">
        <v>48</v>
      </c>
      <c r="L2" s="240"/>
      <c r="M2" s="241" t="s">
        <v>12</v>
      </c>
      <c r="N2" s="242"/>
      <c r="O2" s="254" t="s">
        <v>49</v>
      </c>
      <c r="P2" s="255"/>
      <c r="Q2" s="255"/>
      <c r="R2" s="255"/>
      <c r="S2" s="241" t="s">
        <v>13</v>
      </c>
      <c r="T2" s="242"/>
    </row>
    <row r="3" spans="1:20" ht="22.35" customHeight="1" thickBot="1" x14ac:dyDescent="0.35">
      <c r="A3" s="226"/>
      <c r="B3" s="248"/>
      <c r="C3" s="250" t="s">
        <v>50</v>
      </c>
      <c r="D3" s="252" t="s">
        <v>51</v>
      </c>
      <c r="E3" s="252" t="s">
        <v>52</v>
      </c>
      <c r="F3" s="231"/>
      <c r="G3" s="265"/>
      <c r="H3" s="268"/>
      <c r="I3" s="234"/>
      <c r="J3" s="237"/>
      <c r="K3" s="258" t="s">
        <v>53</v>
      </c>
      <c r="L3" s="258" t="s">
        <v>101</v>
      </c>
      <c r="M3" s="260" t="s">
        <v>20</v>
      </c>
      <c r="N3" s="262" t="s">
        <v>21</v>
      </c>
      <c r="O3" s="256" t="s">
        <v>33</v>
      </c>
      <c r="P3" s="257"/>
      <c r="Q3" s="257"/>
      <c r="R3" s="257"/>
      <c r="S3" s="243" t="s">
        <v>54</v>
      </c>
      <c r="T3" s="245" t="s">
        <v>23</v>
      </c>
    </row>
    <row r="4" spans="1:20" ht="68.25" customHeight="1" thickBot="1" x14ac:dyDescent="0.35">
      <c r="A4" s="227"/>
      <c r="B4" s="249"/>
      <c r="C4" s="251"/>
      <c r="D4" s="253"/>
      <c r="E4" s="253"/>
      <c r="F4" s="232"/>
      <c r="G4" s="266"/>
      <c r="H4" s="269"/>
      <c r="I4" s="235"/>
      <c r="J4" s="238"/>
      <c r="K4" s="259"/>
      <c r="L4" s="259"/>
      <c r="M4" s="261"/>
      <c r="N4" s="263"/>
      <c r="O4" s="62" t="s">
        <v>55</v>
      </c>
      <c r="P4" s="63" t="s">
        <v>36</v>
      </c>
      <c r="Q4" s="64" t="s">
        <v>37</v>
      </c>
      <c r="R4" s="65" t="s">
        <v>56</v>
      </c>
      <c r="S4" s="244"/>
      <c r="T4" s="246"/>
    </row>
    <row r="5" spans="1:20" x14ac:dyDescent="0.3">
      <c r="A5" s="24">
        <v>1</v>
      </c>
      <c r="B5" s="4">
        <v>1</v>
      </c>
      <c r="C5" s="25"/>
      <c r="D5" s="26"/>
      <c r="E5" s="27"/>
      <c r="F5" s="28"/>
      <c r="G5" s="28"/>
      <c r="H5" s="28"/>
      <c r="I5" s="28"/>
      <c r="J5" s="28"/>
      <c r="K5" s="29"/>
      <c r="L5" s="30">
        <f>K5/100*85</f>
        <v>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24">
        <v>2</v>
      </c>
      <c r="B6" s="8">
        <v>2</v>
      </c>
      <c r="C6" s="9"/>
      <c r="D6" s="10"/>
      <c r="E6" s="11"/>
      <c r="F6" s="12"/>
      <c r="G6" s="12"/>
      <c r="H6" s="12"/>
      <c r="I6" s="12"/>
      <c r="J6" s="70"/>
      <c r="K6" s="31"/>
      <c r="L6" s="32">
        <f>K6/100*85</f>
        <v>0</v>
      </c>
      <c r="M6" s="9"/>
      <c r="N6" s="11"/>
      <c r="O6" s="9"/>
      <c r="P6" s="10"/>
      <c r="Q6" s="10"/>
      <c r="R6" s="11"/>
      <c r="S6" s="9"/>
      <c r="T6" s="11"/>
    </row>
    <row r="7" spans="1:20" x14ac:dyDescent="0.3">
      <c r="A7" s="24">
        <v>3</v>
      </c>
      <c r="B7" s="8">
        <v>3</v>
      </c>
      <c r="C7" s="9"/>
      <c r="D7" s="10"/>
      <c r="E7" s="11"/>
      <c r="F7" s="12"/>
      <c r="G7" s="12"/>
      <c r="H7" s="12"/>
      <c r="I7" s="12"/>
      <c r="J7" s="12"/>
      <c r="K7" s="31"/>
      <c r="L7" s="32">
        <f>K7/100*85</f>
        <v>0</v>
      </c>
      <c r="M7" s="9"/>
      <c r="N7" s="11"/>
      <c r="O7" s="9"/>
      <c r="P7" s="10"/>
      <c r="Q7" s="10"/>
      <c r="R7" s="11"/>
      <c r="S7" s="9"/>
      <c r="T7" s="11"/>
    </row>
    <row r="8" spans="1:20" ht="15" thickBot="1" x14ac:dyDescent="0.35">
      <c r="A8" s="24"/>
      <c r="B8" s="13" t="s">
        <v>24</v>
      </c>
      <c r="C8" s="14"/>
      <c r="D8" s="15"/>
      <c r="E8" s="16"/>
      <c r="F8" s="17"/>
      <c r="G8" s="17"/>
      <c r="H8" s="17"/>
      <c r="I8" s="17"/>
      <c r="J8" s="17"/>
      <c r="K8" s="33"/>
      <c r="L8" s="34">
        <f>K8/100*85</f>
        <v>0</v>
      </c>
      <c r="M8" s="14"/>
      <c r="N8" s="16"/>
      <c r="O8" s="14"/>
      <c r="P8" s="15"/>
      <c r="Q8" s="15"/>
      <c r="R8" s="16"/>
      <c r="S8" s="14"/>
      <c r="T8" s="16"/>
    </row>
    <row r="9" spans="1:20" x14ac:dyDescent="0.3">
      <c r="A9" s="24"/>
      <c r="B9" s="35"/>
      <c r="C9" s="24"/>
      <c r="D9" s="24"/>
      <c r="E9" s="24"/>
      <c r="F9" s="24"/>
      <c r="G9" s="24"/>
      <c r="H9" s="24"/>
      <c r="I9" s="24"/>
      <c r="J9" s="24"/>
      <c r="K9" s="36"/>
      <c r="L9" s="36"/>
      <c r="M9" s="24"/>
      <c r="N9" s="24"/>
      <c r="O9" s="24"/>
      <c r="P9" s="24"/>
      <c r="Q9" s="24"/>
      <c r="R9" s="24"/>
      <c r="S9" s="24"/>
      <c r="T9" s="24"/>
    </row>
    <row r="10" spans="1:20" x14ac:dyDescent="0.3">
      <c r="A10" s="24"/>
      <c r="B10" s="35"/>
      <c r="C10" s="24"/>
      <c r="D10" s="24"/>
      <c r="E10" s="24"/>
      <c r="F10" s="24"/>
      <c r="G10" s="24"/>
      <c r="H10" s="24"/>
      <c r="I10" s="24"/>
      <c r="J10" s="24"/>
      <c r="K10" s="36"/>
      <c r="L10" s="36"/>
      <c r="M10" s="24"/>
      <c r="N10" s="24"/>
      <c r="O10" s="24"/>
      <c r="P10" s="24"/>
      <c r="Q10" s="24"/>
      <c r="R10" s="24"/>
      <c r="S10" s="24"/>
      <c r="T10" s="24"/>
    </row>
    <row r="11" spans="1:20" x14ac:dyDescent="0.3">
      <c r="A11" s="24"/>
      <c r="B11" s="35"/>
      <c r="C11" s="24"/>
      <c r="D11" s="24"/>
      <c r="E11" s="24"/>
      <c r="F11" s="24"/>
      <c r="G11" s="24"/>
      <c r="H11" s="24"/>
      <c r="I11" s="24"/>
      <c r="J11" s="24"/>
      <c r="K11" s="36"/>
      <c r="L11" s="36"/>
      <c r="M11" s="24"/>
      <c r="N11" s="24"/>
      <c r="O11" s="24"/>
      <c r="P11" s="24"/>
      <c r="Q11" s="24"/>
      <c r="R11" s="24"/>
      <c r="S11" s="24"/>
      <c r="T11" s="24"/>
    </row>
    <row r="13" spans="1:20" x14ac:dyDescent="0.3">
      <c r="B13" s="1" t="s">
        <v>25</v>
      </c>
    </row>
    <row r="16" spans="1:20" x14ac:dyDescent="0.3">
      <c r="A16" s="24" t="s">
        <v>57</v>
      </c>
      <c r="B16" s="24"/>
    </row>
    <row r="17" spans="1:12" x14ac:dyDescent="0.3">
      <c r="A17" s="24"/>
      <c r="B17" s="37" t="s">
        <v>58</v>
      </c>
    </row>
    <row r="18" spans="1:12" ht="16.2" customHeight="1" x14ac:dyDescent="0.3">
      <c r="B18" s="1" t="s">
        <v>59</v>
      </c>
    </row>
    <row r="19" spans="1:12" x14ac:dyDescent="0.3">
      <c r="B19" s="19" t="s">
        <v>27</v>
      </c>
    </row>
    <row r="20" spans="1:12" x14ac:dyDescent="0.3">
      <c r="B20" s="19" t="s">
        <v>102</v>
      </c>
    </row>
    <row r="22" spans="1:12" x14ac:dyDescent="0.3">
      <c r="B22" s="1" t="s">
        <v>39</v>
      </c>
    </row>
    <row r="24" spans="1:12" x14ac:dyDescent="0.3">
      <c r="A24" s="3" t="s">
        <v>40</v>
      </c>
      <c r="B24" s="22" t="s">
        <v>75</v>
      </c>
      <c r="C24" s="22"/>
      <c r="D24" s="22"/>
      <c r="E24" s="22"/>
      <c r="F24" s="22"/>
      <c r="G24" s="22"/>
      <c r="H24" s="22"/>
      <c r="I24" s="22"/>
      <c r="J24" s="22"/>
      <c r="K24" s="23"/>
      <c r="L24" s="23"/>
    </row>
    <row r="25" spans="1:12" x14ac:dyDescent="0.3">
      <c r="A25" s="3" t="s">
        <v>41</v>
      </c>
      <c r="B25" s="22" t="s">
        <v>68</v>
      </c>
      <c r="C25" s="22"/>
      <c r="D25" s="22"/>
      <c r="E25" s="22"/>
      <c r="F25" s="22"/>
      <c r="G25" s="22"/>
      <c r="H25" s="22"/>
      <c r="I25" s="22"/>
      <c r="J25" s="22"/>
      <c r="K25" s="23"/>
      <c r="L25" s="23"/>
    </row>
    <row r="26" spans="1:12" x14ac:dyDescent="0.3">
      <c r="A26" s="3"/>
      <c r="B26" s="22" t="s">
        <v>64</v>
      </c>
      <c r="C26" s="22"/>
      <c r="D26" s="22"/>
      <c r="E26" s="22"/>
      <c r="F26" s="22"/>
      <c r="G26" s="22"/>
      <c r="H26" s="22"/>
      <c r="I26" s="22"/>
      <c r="J26" s="22"/>
      <c r="K26" s="23"/>
      <c r="L26" s="23"/>
    </row>
    <row r="27" spans="1:12" x14ac:dyDescent="0.3">
      <c r="A27" s="3"/>
      <c r="B27" s="22" t="s">
        <v>65</v>
      </c>
      <c r="C27" s="22"/>
      <c r="D27" s="22"/>
      <c r="E27" s="22"/>
      <c r="F27" s="22"/>
      <c r="G27" s="22"/>
      <c r="H27" s="22"/>
      <c r="I27" s="22"/>
      <c r="J27" s="22"/>
      <c r="K27" s="23"/>
      <c r="L27" s="23"/>
    </row>
    <row r="28" spans="1:12" x14ac:dyDescent="0.3">
      <c r="A28" s="3"/>
      <c r="B28" s="22" t="s">
        <v>66</v>
      </c>
      <c r="C28" s="22"/>
      <c r="D28" s="22"/>
      <c r="E28" s="22"/>
      <c r="F28" s="22"/>
      <c r="G28" s="22"/>
      <c r="H28" s="22"/>
      <c r="I28" s="22"/>
      <c r="J28" s="22"/>
      <c r="K28" s="23"/>
      <c r="L28" s="23"/>
    </row>
    <row r="29" spans="1:12" x14ac:dyDescent="0.3">
      <c r="A29" s="3"/>
      <c r="B29" s="22" t="s">
        <v>67</v>
      </c>
      <c r="C29" s="22"/>
      <c r="D29" s="22"/>
      <c r="E29" s="22"/>
      <c r="F29" s="22"/>
      <c r="G29" s="22"/>
      <c r="H29" s="22"/>
      <c r="I29" s="22"/>
      <c r="J29" s="22"/>
      <c r="K29" s="23"/>
      <c r="L29" s="23"/>
    </row>
    <row r="30" spans="1:12" x14ac:dyDescent="0.3">
      <c r="A30" s="3"/>
      <c r="B30" s="22" t="s">
        <v>70</v>
      </c>
      <c r="C30" s="22"/>
      <c r="D30" s="22"/>
      <c r="E30" s="22"/>
      <c r="F30" s="22"/>
      <c r="G30" s="22"/>
      <c r="H30" s="22"/>
      <c r="I30" s="22"/>
      <c r="J30" s="22"/>
      <c r="K30" s="23"/>
      <c r="L30" s="23"/>
    </row>
    <row r="31" spans="1:12" x14ac:dyDescent="0.3">
      <c r="A31" s="3"/>
      <c r="B31" s="22"/>
      <c r="C31" s="22"/>
      <c r="D31" s="22"/>
      <c r="E31" s="22"/>
      <c r="F31" s="22"/>
      <c r="G31" s="22"/>
      <c r="H31" s="22"/>
      <c r="I31" s="22"/>
      <c r="J31" s="22"/>
      <c r="K31" s="23"/>
      <c r="L31" s="23"/>
    </row>
    <row r="32" spans="1:12" x14ac:dyDescent="0.3">
      <c r="A32" s="3"/>
      <c r="B32" s="22" t="s">
        <v>74</v>
      </c>
      <c r="C32" s="22"/>
      <c r="D32" s="22"/>
      <c r="E32" s="22"/>
      <c r="F32" s="22"/>
      <c r="G32" s="22"/>
      <c r="H32" s="22"/>
      <c r="I32" s="22"/>
      <c r="J32" s="22"/>
      <c r="K32" s="23"/>
      <c r="L32" s="23"/>
    </row>
    <row r="33" spans="1:12" x14ac:dyDescent="0.3">
      <c r="A33" s="3"/>
      <c r="B33" s="22" t="s">
        <v>41</v>
      </c>
      <c r="C33" s="22"/>
      <c r="D33" s="22"/>
      <c r="E33" s="22"/>
      <c r="F33" s="22"/>
      <c r="G33" s="22"/>
      <c r="H33" s="22"/>
      <c r="I33" s="22"/>
      <c r="J33" s="22"/>
      <c r="K33" s="23"/>
      <c r="L33" s="23"/>
    </row>
    <row r="34" spans="1:12" x14ac:dyDescent="0.3">
      <c r="B34" s="22"/>
      <c r="C34" s="22"/>
      <c r="D34" s="22"/>
      <c r="E34" s="22"/>
      <c r="F34" s="22"/>
      <c r="G34" s="22"/>
      <c r="H34" s="22"/>
      <c r="I34" s="22"/>
      <c r="J34" s="22"/>
      <c r="K34" s="23"/>
      <c r="L34" s="23"/>
    </row>
    <row r="35" spans="1:12" x14ac:dyDescent="0.3">
      <c r="B35" s="22" t="s">
        <v>73</v>
      </c>
      <c r="C35" s="22"/>
      <c r="D35" s="22"/>
      <c r="E35" s="22"/>
      <c r="F35" s="22"/>
      <c r="G35" s="22"/>
      <c r="H35" s="22"/>
      <c r="I35" s="22"/>
      <c r="J35" s="22"/>
      <c r="K35" s="23"/>
      <c r="L35" s="23"/>
    </row>
    <row r="36" spans="1:12" x14ac:dyDescent="0.3">
      <c r="B36" s="22" t="s">
        <v>60</v>
      </c>
      <c r="C36" s="22"/>
      <c r="D36" s="22"/>
      <c r="E36" s="22"/>
      <c r="F36" s="22"/>
      <c r="G36" s="22"/>
      <c r="H36" s="22"/>
      <c r="I36" s="22"/>
      <c r="J36" s="22"/>
      <c r="K36" s="23"/>
      <c r="L36" s="23"/>
    </row>
    <row r="37" spans="1:12" ht="16.2" customHeight="1" x14ac:dyDescent="0.3"/>
    <row r="38" spans="1:12" x14ac:dyDescent="0.3">
      <c r="B38" s="1" t="s">
        <v>42</v>
      </c>
    </row>
    <row r="39" spans="1:12" x14ac:dyDescent="0.3">
      <c r="B39" s="1" t="s">
        <v>43</v>
      </c>
    </row>
    <row r="40" spans="1:12" x14ac:dyDescent="0.3">
      <c r="B40" s="1" t="s">
        <v>44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13" zoomScale="90" zoomScaleNormal="90" workbookViewId="0"/>
  </sheetViews>
  <sheetFormatPr defaultColWidth="8.88671875" defaultRowHeight="14.4" x14ac:dyDescent="0.3"/>
  <cols>
    <col min="1" max="1" width="17.6640625" style="39" customWidth="1"/>
    <col min="2" max="2" width="14.5546875" style="39" customWidth="1"/>
    <col min="3" max="3" width="14.88671875" style="39" customWidth="1"/>
    <col min="4" max="16384" width="8.88671875" style="39"/>
  </cols>
  <sheetData>
    <row r="1" spans="1:14" ht="21" x14ac:dyDescent="0.4">
      <c r="A1" s="38" t="s">
        <v>0</v>
      </c>
    </row>
    <row r="2" spans="1:14" ht="14.25" customHeight="1" x14ac:dyDescent="0.3"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4.25" customHeight="1" x14ac:dyDescent="0.3">
      <c r="A3" s="66" t="s">
        <v>110</v>
      </c>
      <c r="B3" s="67"/>
      <c r="C3" s="67"/>
      <c r="D3" s="68"/>
      <c r="E3" s="68"/>
      <c r="F3" s="68"/>
      <c r="G3" s="68"/>
      <c r="H3" s="68"/>
      <c r="I3" s="68"/>
      <c r="J3" s="40"/>
      <c r="K3" s="40"/>
      <c r="L3" s="40"/>
      <c r="M3" s="40"/>
      <c r="N3" s="40"/>
    </row>
    <row r="4" spans="1:14" ht="14.25" customHeight="1" x14ac:dyDescent="0.3">
      <c r="A4" s="68" t="s">
        <v>111</v>
      </c>
      <c r="B4" s="67"/>
      <c r="C4" s="67"/>
      <c r="D4" s="68"/>
      <c r="E4" s="68"/>
      <c r="F4" s="68"/>
      <c r="G4" s="68"/>
      <c r="H4" s="68"/>
      <c r="I4" s="68"/>
      <c r="J4" s="40"/>
      <c r="K4" s="40"/>
      <c r="L4" s="40"/>
      <c r="M4" s="40"/>
      <c r="N4" s="40"/>
    </row>
    <row r="5" spans="1:14" ht="14.25" customHeight="1" x14ac:dyDescent="0.3"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ht="14.25" customHeight="1" x14ac:dyDescent="0.3">
      <c r="A6" s="41" t="s">
        <v>109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4.25" customHeight="1" x14ac:dyDescent="0.3">
      <c r="A7" s="40" t="s">
        <v>100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14.25" customHeight="1" x14ac:dyDescent="0.3">
      <c r="A8" s="40" t="s">
        <v>88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 ht="14.25" customHeight="1" x14ac:dyDescent="0.3">
      <c r="A9" s="42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4" ht="14.25" customHeight="1" x14ac:dyDescent="0.3">
      <c r="A10" s="43" t="s">
        <v>78</v>
      </c>
      <c r="B10" s="44" t="s">
        <v>79</v>
      </c>
      <c r="C10" s="45" t="s">
        <v>80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4" ht="14.25" customHeight="1" x14ac:dyDescent="0.3">
      <c r="A11" s="46" t="s">
        <v>95</v>
      </c>
      <c r="B11" s="47" t="s">
        <v>96</v>
      </c>
      <c r="C11" s="48" t="s">
        <v>99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1:14" ht="14.25" customHeight="1" x14ac:dyDescent="0.3">
      <c r="A12" s="49" t="s">
        <v>81</v>
      </c>
      <c r="B12" s="50" t="s">
        <v>93</v>
      </c>
      <c r="C12" s="51" t="s">
        <v>97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4" ht="14.25" customHeight="1" x14ac:dyDescent="0.3">
      <c r="A13" s="49" t="s">
        <v>82</v>
      </c>
      <c r="B13" s="50" t="s">
        <v>93</v>
      </c>
      <c r="C13" s="51" t="s">
        <v>97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14.25" customHeight="1" x14ac:dyDescent="0.3">
      <c r="A14" s="49" t="s">
        <v>84</v>
      </c>
      <c r="B14" s="50" t="s">
        <v>93</v>
      </c>
      <c r="C14" s="51" t="s">
        <v>97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</row>
    <row r="15" spans="1:14" ht="14.25" customHeight="1" x14ac:dyDescent="0.3">
      <c r="A15" s="49" t="s">
        <v>85</v>
      </c>
      <c r="B15" s="50" t="s">
        <v>93</v>
      </c>
      <c r="C15" s="51" t="s">
        <v>97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</row>
    <row r="16" spans="1:14" ht="14.25" customHeight="1" x14ac:dyDescent="0.3">
      <c r="A16" s="49" t="s">
        <v>86</v>
      </c>
      <c r="B16" s="50" t="s">
        <v>93</v>
      </c>
      <c r="C16" s="51" t="s">
        <v>97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25" customHeight="1" x14ac:dyDescent="0.3">
      <c r="A17" s="52" t="s">
        <v>83</v>
      </c>
      <c r="B17" s="53" t="s">
        <v>94</v>
      </c>
      <c r="C17" s="54" t="s">
        <v>98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 customHeight="1" x14ac:dyDescent="0.3">
      <c r="A18" s="52" t="s">
        <v>87</v>
      </c>
      <c r="B18" s="53" t="s">
        <v>94</v>
      </c>
      <c r="C18" s="54" t="s">
        <v>98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14.25" customHeight="1" x14ac:dyDescent="0.3">
      <c r="A19" s="52" t="s">
        <v>89</v>
      </c>
      <c r="B19" s="53" t="s">
        <v>94</v>
      </c>
      <c r="C19" s="54" t="s">
        <v>98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1:14" ht="14.25" customHeight="1" x14ac:dyDescent="0.3">
      <c r="A20" s="52" t="s">
        <v>90</v>
      </c>
      <c r="B20" s="53" t="s">
        <v>94</v>
      </c>
      <c r="C20" s="54" t="s">
        <v>98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ht="14.25" customHeight="1" x14ac:dyDescent="0.3">
      <c r="A21" s="52" t="s">
        <v>91</v>
      </c>
      <c r="B21" s="53" t="s">
        <v>94</v>
      </c>
      <c r="C21" s="54" t="s">
        <v>98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1:14" ht="14.25" customHeight="1" x14ac:dyDescent="0.3">
      <c r="A22" s="52" t="s">
        <v>106</v>
      </c>
      <c r="B22" s="53" t="s">
        <v>94</v>
      </c>
      <c r="C22" s="54" t="s">
        <v>98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14" ht="14.25" customHeight="1" x14ac:dyDescent="0.3">
      <c r="A23" s="52" t="s">
        <v>107</v>
      </c>
      <c r="B23" s="53" t="s">
        <v>94</v>
      </c>
      <c r="C23" s="54" t="s">
        <v>98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14.25" customHeight="1" x14ac:dyDescent="0.3">
      <c r="A24" s="55" t="s">
        <v>92</v>
      </c>
      <c r="B24" s="56" t="s">
        <v>94</v>
      </c>
      <c r="C24" s="57" t="s">
        <v>98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14.25" customHeight="1" x14ac:dyDescent="0.3">
      <c r="B25" s="40"/>
      <c r="C25" s="58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 x14ac:dyDescent="0.3">
      <c r="A26" s="40"/>
    </row>
    <row r="27" spans="1:14" x14ac:dyDescent="0.3">
      <c r="A27" s="41" t="s">
        <v>1</v>
      </c>
    </row>
    <row r="28" spans="1:14" x14ac:dyDescent="0.3">
      <c r="A28" s="40" t="s">
        <v>2</v>
      </c>
    </row>
    <row r="29" spans="1:14" x14ac:dyDescent="0.3">
      <c r="A29" s="40" t="s">
        <v>112</v>
      </c>
    </row>
    <row r="30" spans="1:14" x14ac:dyDescent="0.3">
      <c r="A30" s="40"/>
    </row>
    <row r="31" spans="1:14" ht="130.94999999999999" customHeight="1" x14ac:dyDescent="0.3">
      <c r="A31" s="40"/>
    </row>
    <row r="32" spans="1:14" ht="38.25" customHeight="1" x14ac:dyDescent="0.3">
      <c r="A32" s="42"/>
    </row>
    <row r="33" spans="1:13" x14ac:dyDescent="0.3">
      <c r="A33" s="42"/>
    </row>
    <row r="34" spans="1:13" x14ac:dyDescent="0.3">
      <c r="A34" s="69" t="s">
        <v>105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</row>
    <row r="35" spans="1:13" x14ac:dyDescent="0.3">
      <c r="A35" s="67" t="s">
        <v>108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</row>
    <row r="37" spans="1:13" x14ac:dyDescent="0.3">
      <c r="A37" s="59" t="s">
        <v>3</v>
      </c>
    </row>
    <row r="38" spans="1:13" x14ac:dyDescent="0.3">
      <c r="A38" s="39" t="s">
        <v>103</v>
      </c>
    </row>
    <row r="40" spans="1:13" x14ac:dyDescent="0.3">
      <c r="A40" s="41" t="s">
        <v>4</v>
      </c>
    </row>
    <row r="41" spans="1:13" x14ac:dyDescent="0.3">
      <c r="A41" s="40" t="s">
        <v>104</v>
      </c>
    </row>
    <row r="42" spans="1:13" x14ac:dyDescent="0.3">
      <c r="A42" s="60" t="s">
        <v>62</v>
      </c>
    </row>
    <row r="43" spans="1:13" x14ac:dyDescent="0.3">
      <c r="B43" s="42"/>
      <c r="C43" s="42"/>
      <c r="D43" s="42"/>
      <c r="E43" s="42"/>
      <c r="F43" s="42"/>
      <c r="G43" s="42"/>
    </row>
    <row r="44" spans="1:13" x14ac:dyDescent="0.3">
      <c r="A44" s="61"/>
      <c r="B44" s="42"/>
      <c r="C44" s="42"/>
      <c r="D44" s="42"/>
      <c r="E44" s="42"/>
      <c r="F44" s="42"/>
      <c r="G44" s="42"/>
    </row>
    <row r="45" spans="1:13" x14ac:dyDescent="0.3">
      <c r="B45" s="42"/>
      <c r="C45" s="42"/>
      <c r="D45" s="42"/>
      <c r="E45" s="42"/>
      <c r="F45" s="42"/>
      <c r="G45" s="42"/>
    </row>
    <row r="46" spans="1:13" x14ac:dyDescent="0.3">
      <c r="A46" s="42"/>
      <c r="B46" s="42"/>
      <c r="C46" s="42"/>
      <c r="D46" s="42"/>
      <c r="E46" s="42"/>
      <c r="F46" s="42"/>
      <c r="G46" s="42"/>
    </row>
    <row r="47" spans="1:13" x14ac:dyDescent="0.3">
      <c r="A47" s="42"/>
      <c r="B47" s="42"/>
      <c r="C47" s="42"/>
      <c r="D47" s="42"/>
      <c r="E47" s="42"/>
      <c r="F47" s="42"/>
      <c r="G47" s="42"/>
    </row>
    <row r="48" spans="1:13" x14ac:dyDescent="0.3">
      <c r="A48" s="42"/>
      <c r="B48" s="42"/>
      <c r="C48" s="42"/>
      <c r="D48" s="42"/>
      <c r="E48" s="42"/>
      <c r="F48" s="42"/>
      <c r="G48" s="42"/>
    </row>
    <row r="49" spans="1:7" x14ac:dyDescent="0.3">
      <c r="A49" s="42"/>
      <c r="B49" s="42"/>
      <c r="C49" s="42"/>
      <c r="D49" s="42"/>
      <c r="E49" s="42"/>
      <c r="F49" s="42"/>
      <c r="G49" s="42"/>
    </row>
    <row r="50" spans="1:7" x14ac:dyDescent="0.3">
      <c r="A50" s="42"/>
      <c r="B50" s="42"/>
      <c r="C50" s="42"/>
      <c r="D50" s="42"/>
      <c r="E50" s="42"/>
      <c r="F50" s="42"/>
      <c r="G50" s="42"/>
    </row>
    <row r="51" spans="1:7" x14ac:dyDescent="0.3">
      <c r="A51" s="42"/>
      <c r="B51" s="42"/>
      <c r="C51" s="42"/>
      <c r="D51" s="42"/>
      <c r="E51" s="42"/>
      <c r="F51" s="42"/>
      <c r="G51" s="42"/>
    </row>
    <row r="52" spans="1:7" x14ac:dyDescent="0.3">
      <c r="A52" s="42"/>
      <c r="B52" s="42"/>
      <c r="C52" s="42"/>
      <c r="D52" s="42"/>
      <c r="E52" s="42"/>
      <c r="F52" s="42"/>
      <c r="G52" s="42"/>
    </row>
    <row r="53" spans="1:7" x14ac:dyDescent="0.3">
      <c r="A53" s="42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0104a4cd-1400-468e-be1b-c7aad71d7d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ZŠ</vt:lpstr>
      <vt:lpstr>MŠ</vt:lpstr>
      <vt:lpstr>zajmové, neformalní, cel</vt:lpstr>
      <vt:lpstr>Pokyny, info</vt:lpstr>
    </vt:vector>
  </TitlesOfParts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Asistentka</cp:lastModifiedBy>
  <cp:revision/>
  <cp:lastPrinted>2022-08-22T06:58:29Z</cp:lastPrinted>
  <dcterms:created xsi:type="dcterms:W3CDTF">2020-07-22T07:46:04Z</dcterms:created>
  <dcterms:modified xsi:type="dcterms:W3CDTF">2023-06-22T10:27:23Z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